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D2EC5F7D-2216-43B3-96D8-D5F4D314A806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LIB_2021!$B$2:$P$343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5" i="15" l="1"/>
  <c r="L104" i="15"/>
  <c r="L103" i="15"/>
  <c r="L102" i="15"/>
  <c r="L101" i="15"/>
  <c r="L100" i="15"/>
  <c r="L88" i="15"/>
  <c r="L94" i="15"/>
  <c r="L93" i="15"/>
  <c r="L92" i="15"/>
  <c r="L91" i="15"/>
  <c r="L90" i="15"/>
  <c r="L89" i="15"/>
  <c r="L98" i="15"/>
  <c r="L97" i="15"/>
  <c r="L96" i="15"/>
  <c r="L95" i="15"/>
  <c r="L86" i="15"/>
  <c r="L85" i="15"/>
  <c r="L84" i="15"/>
  <c r="L83" i="15"/>
  <c r="L82" i="15"/>
  <c r="L81" i="15"/>
  <c r="L80" i="15"/>
  <c r="L87" i="15" l="1"/>
  <c r="L79" i="15"/>
  <c r="L106" i="15"/>
  <c r="L99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12" i="15" l="1"/>
  <c r="L111" i="15"/>
  <c r="L110" i="15"/>
  <c r="L109" i="15"/>
  <c r="L108" i="15"/>
  <c r="L107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<sst xmlns="http://schemas.openxmlformats.org/spreadsheetml/2006/main" count="4019" uniqueCount="1583">
  <si>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</si>
  <si>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</si>
  <si>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</si>
  <si>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</si>
  <si>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</si>
  <si>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</si>
  <si>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</si>
  <si>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</si>
  <si>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</si>
  <si>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</si>
  <si>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</si>
  <si>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</si>
  <si>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</si>
  <si>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</si>
  <si>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</si>
  <si>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</si>
  <si>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</si>
  <si>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</si>
  <si>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</si>
  <si>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</si>
  <si>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</si>
  <si>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</si>
  <si>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</si>
  <si>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</si>
  <si>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</si>
  <si>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</si>
  <si>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</si>
  <si>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</si>
  <si>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</si>
  <si>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</si>
  <si>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</si>
  <si>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</si>
  <si>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</si>
  <si>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</si>
  <si>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</si>
  <si>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</si>
  <si>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</si>
  <si>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</si>
  <si>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</si>
  <si>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</si>
  <si>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</si>
  <si>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</si>
  <si>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</si>
  <si>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</si>
  <si>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</si>
  <si>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</si>
  <si>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</si>
  <si>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</si>
  <si>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</si>
  <si>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</si>
  <si>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</si>
  <si>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</si>
  <si>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</si>
  <si>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</si>
  <si>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</si>
  <si>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</si>
  <si>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</si>
  <si>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</si>
  <si>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</si>
  <si>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</si>
  <si>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</si>
  <si>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</si>
  <si>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</si>
  <si>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</si>
  <si>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</si>
  <si>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</si>
  <si>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</si>
  <si>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</si>
  <si>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</si>
  <si>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</si>
  <si>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</si>
  <si>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</si>
  <si>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</si>
  <si>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</si>
  <si>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</si>
  <si>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</si>
  <si>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</si>
  <si>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</si>
  <si>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</si>
  <si>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</si>
  <si>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</si>
  <si>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</si>
  <si>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</si>
  <si>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</si>
  <si>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</si>
  <si>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</si>
  <si>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</si>
  <si>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</si>
  <si>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</si>
  <si>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</si>
  <si>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</si>
  <si>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</si>
  <si>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</si>
  <si>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</si>
  <si>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</si>
  <si>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</si>
  <si>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</si>
  <si>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</si>
  <si>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</si>
  <si>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</si>
  <si>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</si>
  <si>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</si>
  <si>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</si>
  <si>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</si>
  <si>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</si>
  <si>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</si>
  <si>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</si>
  <si>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</si>
  <si>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</si>
  <si>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</si>
  <si>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</si>
  <si>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</si>
  <si>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</si>
  <si>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</si>
  <si>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</si>
  <si>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</si>
  <si>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</si>
  <si>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</si>
  <si>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</si>
  <si>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</si>
  <si>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</si>
  <si>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</si>
  <si>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</si>
  <si>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</si>
  <si>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</si>
  <si>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</si>
  <si>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</si>
  <si>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</si>
  <si>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</si>
  <si>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</si>
  <si>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</si>
  <si>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</si>
  <si>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</si>
  <si>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</si>
  <si>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</si>
  <si>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</si>
  <si>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</si>
  <si>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</si>
  <si>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</si>
  <si>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</si>
  <si>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</si>
  <si>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</si>
  <si>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</si>
  <si>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</si>
  <si>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</si>
  <si>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</si>
  <si>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</si>
  <si>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</si>
  <si>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</si>
  <si>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</si>
  <si>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</si>
  <si>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</si>
  <si>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</si>
  <si>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</si>
  <si>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</si>
  <si>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</si>
  <si>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</si>
  <si>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</si>
  <si>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</si>
  <si>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</si>
  <si>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</si>
  <si>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</si>
  <si>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</si>
  <si>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</si>
  <si>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</si>
  <si>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</si>
  <si>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</si>
  <si>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</si>
  <si>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</si>
  <si>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</si>
  <si>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</si>
  <si>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</si>
  <si>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</si>
  <si>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</si>
  <si>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</si>
  <si>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</si>
  <si>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</si>
  <si>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</si>
  <si>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</si>
  <si>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</si>
  <si>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</si>
  <si>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</si>
  <si>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</si>
  <si>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</si>
  <si>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</si>
  <si>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</si>
  <si>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</si>
  <si>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</si>
  <si>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</si>
  <si>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</si>
  <si>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</si>
  <si>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</si>
  <si>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</si>
  <si>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</si>
  <si>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</si>
  <si>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</si>
  <si>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</si>
  <si>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</si>
  <si>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</si>
  <si>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</si>
  <si>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</si>
  <si>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</si>
  <si>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</si>
  <si>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</si>
  <si>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</si>
  <si>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</si>
  <si>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</si>
  <si>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</si>
  <si>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</si>
  <si>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</si>
  <si>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</si>
  <si>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</si>
  <si>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</si>
  <si>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</si>
  <si>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</si>
  <si>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</si>
  <si>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</si>
  <si>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</si>
  <si>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</si>
  <si>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</si>
  <si>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</si>
  <si>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</si>
  <si>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</si>
  <si>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</si>
  <si>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</si>
  <si>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</si>
  <si>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</si>
  <si>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</si>
  <si>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</si>
  <si>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</si>
  <si>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</si>
  <si>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</si>
  <si>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</si>
  <si>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</si>
  <si>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</si>
  <si>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</si>
  <si>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</si>
  <si>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</si>
  <si>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</si>
  <si>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</si>
  <si>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</si>
  <si>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</si>
  <si>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</si>
  <si>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</si>
  <si>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</si>
  <si>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</si>
  <si>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</si>
  <si>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</si>
  <si>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</si>
  <si>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</si>
  <si>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</si>
  <si>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</si>
  <si>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</si>
  <si>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</si>
  <si>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</si>
  <si>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</si>
  <si>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</si>
  <si>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</si>
  <si>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</si>
  <si>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</si>
  <si>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</si>
  <si>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</si>
  <si>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</si>
  <si>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</si>
  <si>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</si>
  <si>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</si>
  <si>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</si>
  <si>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</si>
  <si>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</si>
  <si>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</si>
  <si>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</si>
  <si>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</si>
  <si>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</si>
  <si>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</si>
  <si>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</si>
  <si>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</si>
  <si>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</si>
  <si>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</si>
  <si>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</si>
  <si>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</si>
  <si>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</si>
  <si>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</si>
  <si>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</si>
  <si>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</si>
  <si>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</si>
  <si>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</si>
  <si>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</si>
  <si>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</si>
  <si>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</si>
  <si>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</si>
  <si>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</si>
  <si>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</si>
  <si>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</si>
  <si>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</si>
  <si>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</si>
  <si>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</si>
  <si>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</si>
  <si>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</si>
  <si>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</si>
  <si>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</si>
  <si>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</si>
  <si>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</si>
  <si>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</si>
  <si>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</si>
  <si>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</si>
  <si>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</si>
  <si>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</si>
  <si>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</si>
  <si>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</si>
  <si>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</si>
  <si>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</si>
  <si>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</si>
  <si>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</si>
  <si>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</si>
  <si>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</si>
  <si>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</si>
  <si>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</si>
  <si>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</si>
  <si>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</si>
  <si>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</si>
  <si>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</si>
  <si>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</si>
  <si>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</si>
  <si>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</si>
  <si>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</si>
  <si>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</si>
  <si>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</si>
  <si>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</si>
  <si>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</si>
  <si>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</si>
  <si>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</si>
  <si>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</si>
  <si>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</si>
  <si>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</si>
  <si>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</si>
  <si>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</si>
  <si>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</si>
  <si>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</si>
  <si>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</si>
  <si>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</si>
  <si>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</si>
  <si>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</si>
  <si>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</si>
  <si>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</si>
  <si>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</si>
  <si>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</si>
  <si>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</si>
  <si>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</si>
  <si>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</si>
  <si>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</si>
  <si>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</si>
  <si>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</si>
  <si>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</si>
  <si>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</si>
  <si>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</si>
  <si>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</si>
  <si>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</si>
  <si>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</si>
  <si>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</si>
  <si>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</si>
  <si>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</si>
  <si>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</si>
  <si>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</si>
  <si>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</si>
  <si>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</si>
  <si>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</si>
  <si>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</si>
  <si>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</si>
  <si>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</si>
  <si>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</si>
  <si>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</si>
  <si>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</si>
  <si>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</si>
  <si>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</si>
  <si>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</si>
  <si>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</si>
  <si>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</si>
  <si>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</si>
  <si>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</si>
  <si>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</si>
  <si>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</si>
  <si>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</si>
  <si>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</si>
  <si>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</si>
  <si>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</si>
  <si>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</si>
  <si>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</si>
  <si>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</si>
  <si>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</si>
  <si>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</si>
  <si>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</si>
  <si>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</si>
  <si>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</si>
  <si>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</si>
  <si>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</si>
  <si>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</si>
  <si>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</si>
  <si>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</si>
  <si>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</si>
  <si>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</si>
  <si>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</si>
  <si>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</si>
  <si>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</si>
  <si>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</si>
  <si>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</si>
  <si>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</si>
  <si>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</si>
  <si>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</si>
  <si>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</si>
  <si>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</si>
  <si>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</si>
  <si>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</si>
  <si>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</si>
  <si>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</si>
  <si>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</si>
  <si>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</si>
  <si>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</si>
  <si>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</si>
  <si>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</si>
  <si>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</si>
  <si>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</si>
  <si>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</si>
  <si>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</si>
  <si>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</si>
  <si>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</si>
  <si>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</si>
  <si>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</si>
  <si>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</si>
  <si>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</si>
  <si>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</si>
  <si>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</si>
  <si>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</si>
  <si>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</si>
  <si>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</si>
  <si>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</si>
  <si>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</si>
  <si>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</si>
  <si>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</si>
  <si>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</si>
  <si>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</si>
  <si>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</si>
  <si>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</si>
  <si>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</si>
  <si>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</si>
  <si>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</si>
  <si>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</si>
  <si>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</si>
  <si>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</si>
  <si>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</si>
  <si>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</si>
  <si>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</si>
  <si>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</si>
  <si>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</si>
  <si>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</si>
  <si>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</si>
  <si>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</si>
  <si>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</si>
  <si>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</si>
  <si>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</si>
  <si>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</si>
  <si>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</si>
  <si>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</si>
  <si>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</si>
  <si>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</si>
  <si>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</si>
  <si>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</si>
  <si>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</si>
  <si>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</si>
  <si>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</si>
  <si>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</si>
  <si>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</si>
  <si>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</si>
  <si>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</si>
  <si>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</si>
  <si>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</si>
  <si>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</si>
  <si>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</si>
  <si>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</si>
  <si>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</si>
  <si>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</si>
  <si>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</si>
  <si>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</si>
  <si>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</si>
  <si>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</si>
  <si>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</si>
  <si>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</si>
  <si>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</si>
  <si>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</si>
  <si>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</si>
  <si>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</si>
  <si>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</si>
  <si>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</si>
  <si>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</si>
  <si>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</si>
  <si>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</si>
  <si>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</si>
  <si>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</si>
  <si>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</si>
  <si>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</si>
  <si>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</si>
  <si>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</si>
  <si>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</si>
  <si>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</si>
  <si>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</si>
  <si>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</si>
  <si>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</si>
  <si>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</si>
  <si>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</si>
  <si>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</si>
  <si>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</si>
  <si>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</si>
  <si>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</si>
  <si>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</si>
  <si>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</si>
  <si>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</si>
  <si>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</si>
  <si>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</si>
  <si>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</si>
  <si>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</si>
  <si>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</si>
  <si>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</si>
  <si>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</si>
  <si>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</si>
  <si>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</si>
  <si>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</si>
  <si>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</si>
  <si>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</si>
  <si>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</si>
  <si>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</si>
  <si>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</si>
  <si>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</si>
  <si>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</si>
  <si>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</si>
  <si>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</si>
  <si>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</si>
  <si>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</si>
  <si>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</si>
  <si>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</si>
  <si>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</si>
  <si>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</si>
  <si>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</si>
  <si>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</si>
  <si>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</si>
  <si>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</si>
  <si>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</si>
  <si>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</si>
  <si>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</si>
  <si>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</si>
  <si>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</si>
  <si>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</si>
  <si>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</si>
  <si>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</si>
  <si>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</si>
  <si>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</si>
  <si>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</si>
  <si>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</si>
  <si>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</si>
  <si>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</si>
  <si>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</si>
  <si>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</si>
  <si>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</si>
  <si>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</si>
  <si>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</si>
  <si>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</si>
  <si>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</si>
  <si>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</si>
  <si>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</si>
  <si>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</si>
  <si>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</si>
  <si>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</si>
  <si>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</si>
  <si>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</si>
  <si>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</si>
  <si>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</si>
  <si>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</si>
  <si>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</si>
  <si>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</si>
  <si>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</si>
  <si>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</si>
  <si>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</si>
  <si>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</si>
  <si>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</si>
  <si>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</si>
  <si>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</si>
  <si>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</si>
  <si>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</si>
  <si>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</si>
  <si>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</si>
  <si>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</si>
  <si>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</si>
  <si>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</si>
  <si>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</si>
  <si>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</si>
  <si>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</si>
  <si>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</si>
  <si>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</si>
  <si>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</si>
  <si>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</si>
  <si>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</si>
  <si>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</si>
  <si>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</si>
  <si>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</si>
  <si>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</si>
  <si>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</si>
  <si>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</si>
  <si>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</si>
  <si>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</si>
  <si>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</si>
  <si>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</si>
  <si>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</si>
  <si>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</si>
  <si>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</si>
  <si>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</si>
  <si>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</si>
  <si>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</si>
  <si>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</si>
  <si>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</si>
  <si>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</si>
  <si>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</si>
  <si>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</si>
  <si>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</si>
  <si>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</si>
  <si>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</si>
  <si>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</si>
  <si>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</si>
  <si>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</si>
  <si>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</si>
  <si>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</si>
  <si>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</si>
  <si>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</si>
  <si>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</si>
  <si>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</si>
  <si>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</si>
  <si>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</si>
  <si>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</si>
  <si>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</si>
  <si>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</si>
  <si>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</si>
  <si>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</si>
  <si>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</si>
  <si>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</si>
  <si>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</si>
  <si>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</si>
  <si>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</si>
  <si>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</si>
  <si>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</si>
  <si>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</si>
  <si>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</si>
  <si>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</si>
  <si>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</si>
  <si>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</si>
  <si>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</si>
  <si>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</si>
  <si>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</si>
  <si>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</si>
  <si>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</si>
  <si>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</si>
  <si>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</si>
  <si>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</si>
  <si>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</si>
  <si>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</si>
  <si>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</si>
  <si>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</si>
  <si>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</si>
  <si>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</si>
  <si>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</si>
  <si>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</si>
  <si>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</si>
  <si>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</si>
  <si>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</si>
  <si>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</si>
  <si>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</si>
  <si>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</si>
  <si>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</si>
  <si>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</si>
  <si>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</si>
  <si>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</si>
  <si>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</si>
  <si>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</si>
  <si>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</si>
  <si>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</si>
  <si>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</si>
  <si>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</si>
  <si>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</si>
  <si>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</si>
  <si>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</si>
  <si>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</si>
  <si>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</si>
  <si>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</si>
  <si>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</si>
  <si>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</si>
  <si>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</si>
  <si>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</si>
  <si>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</si>
  <si>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</si>
  <si>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</si>
  <si>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</si>
  <si>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</si>
  <si>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</si>
  <si>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</si>
  <si>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</si>
  <si>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</si>
  <si>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</si>
  <si>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</si>
  <si>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</si>
  <si>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</si>
  <si>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</si>
  <si>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</si>
  <si>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</si>
  <si>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</si>
  <si>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</si>
  <si>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</si>
  <si>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</si>
  <si>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</si>
  <si>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</si>
  <si>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</si>
  <si>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</si>
  <si>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</si>
  <si>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</si>
  <si>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</si>
  <si>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</si>
  <si>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</si>
  <si>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</si>
  <si>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</si>
  <si>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</si>
  <si>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</si>
  <si>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</si>
  <si>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</si>
  <si>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</si>
  <si>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</si>
  <si>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</si>
  <si>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</si>
  <si>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</si>
  <si>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</si>
  <si>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</si>
  <si>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</si>
  <si>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</si>
  <si>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</si>
  <si>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</si>
  <si>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</si>
  <si>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</si>
  <si>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</si>
  <si>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</si>
  <si>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</si>
  <si>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</si>
  <si>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</si>
  <si>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</si>
  <si>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</si>
  <si>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</si>
  <si>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</si>
  <si>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</si>
  <si>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</si>
  <si>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</si>
  <si>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</si>
  <si>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</si>
  <si>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</si>
  <si>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</si>
  <si>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</si>
  <si>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</si>
  <si>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</si>
  <si>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</si>
  <si>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</si>
  <si>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</si>
  <si>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</si>
  <si>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</si>
  <si>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</si>
  <si>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</si>
  <si>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</si>
  <si>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</si>
  <si>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</si>
  <si>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</si>
  <si>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</si>
  <si>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</si>
  <si>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</si>
  <si>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</si>
  <si>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</si>
  <si>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</si>
  <si>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</si>
  <si>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</si>
  <si>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</si>
  <si>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</si>
  <si>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</si>
  <si>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</si>
  <si>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</si>
  <si>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</si>
  <si>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</si>
  <si>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</si>
  <si>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</si>
  <si>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</si>
  <si>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</si>
  <si>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</si>
  <si>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</si>
  <si>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</si>
  <si>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</si>
  <si>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</si>
  <si>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</si>
  <si>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</si>
  <si>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</si>
  <si>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</si>
  <si>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</si>
  <si>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</si>
  <si>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</si>
  <si>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</si>
  <si>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</si>
  <si>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</si>
  <si>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</si>
  <si>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</si>
  <si>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</si>
  <si>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</si>
  <si>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</si>
  <si>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</si>
  <si>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</si>
  <si>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</si>
  <si>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</si>
  <si>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</si>
  <si>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</si>
  <si>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</si>
  <si>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</si>
  <si>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</si>
  <si>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</si>
  <si>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</si>
  <si>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</si>
  <si>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</si>
  <si>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</si>
  <si>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</si>
  <si>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</si>
  <si>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</si>
  <si>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</si>
  <si>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</si>
  <si>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</si>
  <si>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</si>
  <si>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</si>
  <si>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</si>
  <si>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</si>
  <si>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</si>
  <si>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</si>
  <si>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</si>
  <si>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</si>
  <si>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</si>
  <si>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</si>
  <si>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</si>
  <si>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</si>
  <si>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</si>
  <si>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</si>
  <si>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</si>
  <si>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</si>
  <si>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</si>
  <si>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</si>
  <si>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</si>
  <si>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</si>
  <si>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</si>
  <si>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</si>
  <si>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</si>
  <si>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</si>
  <si>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</si>
  <si>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</si>
  <si>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</si>
  <si>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</si>
  <si>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</si>
  <si>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</si>
  <si>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</si>
  <si>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</si>
  <si>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</si>
  <si>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</si>
  <si>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</si>
  <si>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</si>
  <si>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</si>
  <si>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</si>
  <si>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</si>
  <si>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</si>
  <si>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</si>
  <si>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</si>
  <si>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</si>
  <si>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</si>
  <si>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</si>
  <si>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</si>
  <si>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</si>
  <si>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</si>
  <si>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</si>
  <si>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</si>
  <si>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</si>
  <si>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</si>
  <si>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</si>
  <si>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</si>
  <si>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</si>
  <si>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</si>
  <si>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</si>
  <si>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</si>
  <si>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</si>
  <si>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</si>
  <si>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</si>
  <si>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</si>
  <si>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</si>
  <si>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</si>
  <si>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</si>
  <si>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</si>
  <si>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</si>
  <si>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</si>
  <si>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</si>
  <si>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</si>
  <si>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</si>
  <si>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</si>
  <si>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</si>
  <si>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</si>
  <si>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</si>
  <si>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</si>
  <si>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</si>
  <si>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</si>
  <si>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</si>
  <si>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</si>
  <si>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</si>
  <si>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</si>
  <si>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</si>
  <si>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</si>
  <si>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</si>
  <si>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</si>
  <si>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</si>
  <si>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</si>
  <si>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</si>
  <si>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</si>
  <si>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</si>
  <si>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</si>
  <si>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</si>
  <si>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</si>
  <si>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</si>
  <si>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</si>
  <si>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</si>
  <si>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</si>
  <si>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</si>
  <si>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</si>
  <si>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</si>
  <si>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</si>
  <si>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</si>
  <si>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</si>
  <si>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</si>
  <si>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</si>
  <si>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</si>
  <si>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</si>
  <si>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</si>
  <si>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</si>
  <si>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</si>
  <si>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</si>
  <si>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</si>
  <si>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</si>
  <si>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</si>
  <si>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</si>
  <si>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</si>
  <si>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</si>
  <si>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</si>
  <si>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</si>
  <si>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</si>
  <si>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</si>
  <si>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</si>
  <si>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</si>
  <si>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</si>
  <si>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</si>
  <si>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</si>
  <si>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</si>
  <si>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</si>
  <si>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</si>
  <si>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</si>
  <si>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</si>
  <si>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</si>
  <si>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</si>
  <si>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</si>
  <si>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</si>
  <si>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</si>
  <si>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</si>
  <si>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</si>
  <si>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</si>
  <si>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</si>
  <si>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</si>
  <si>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</si>
  <si>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</si>
  <si>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</si>
  <si>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</si>
  <si>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</si>
  <si>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</si>
  <si>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</si>
  <si>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</si>
  <si>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</si>
  <si>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</si>
  <si>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</si>
  <si>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</si>
  <si>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</si>
  <si>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</si>
  <si>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</si>
  <si>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</si>
  <si>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</si>
  <si>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</si>
  <si>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</si>
  <si>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</si>
  <si>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</si>
  <si>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</si>
  <si>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</si>
  <si>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</si>
  <si>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</si>
  <si>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</si>
  <si>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</si>
  <si>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</si>
  <si>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</si>
  <si>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</si>
  <si>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</si>
  <si>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</si>
  <si>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</si>
  <si>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</si>
  <si>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</si>
  <si>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</si>
  <si>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</si>
  <si>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</si>
  <si>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</si>
  <si>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</si>
  <si>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</si>
  <si>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</si>
  <si>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</si>
  <si>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</si>
  <si>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</si>
  <si>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</si>
  <si>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</si>
  <si>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</si>
  <si>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</si>
  <si>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</si>
  <si>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</si>
  <si>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</si>
  <si>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</si>
  <si>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</si>
  <si>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</si>
  <si>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</si>
  <si>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</si>
  <si>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</si>
  <si>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</si>
  <si>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</si>
  <si>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</si>
  <si>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</si>
  <si>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</si>
  <si>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</si>
  <si>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</si>
  <si>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</si>
  <si>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</si>
  <si>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</si>
  <si>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</si>
  <si>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</si>
  <si>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</si>
  <si>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</si>
  <si>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</si>
  <si>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</si>
  <si>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</si>
  <si>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</si>
  <si>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</si>
  <si>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</si>
  <si>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</si>
  <si>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</si>
  <si>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</si>
  <si>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</si>
  <si>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</si>
  <si>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</si>
  <si>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</si>
  <si>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</si>
  <si>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</si>
  <si>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</si>
  <si>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</si>
  <si>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</si>
  <si>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</si>
  <si>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</si>
  <si>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</si>
  <si>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</si>
  <si>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</si>
  <si>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</si>
  <si>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</si>
  <si>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</si>
  <si>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</si>
  <si>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</si>
  <si>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</si>
  <si>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</si>
  <si>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</si>
  <si>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</si>
  <si>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</si>
  <si>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</si>
  <si>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</si>
  <si>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</si>
  <si>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</si>
  <si>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</si>
  <si>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</si>
  <si>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</si>
  <si>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</si>
  <si>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</si>
  <si>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</si>
  <si>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</si>
  <si>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</si>
  <si>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</si>
  <si>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</si>
  <si>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</si>
  <si>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</si>
  <si>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</si>
  <si>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</si>
  <si>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</si>
  <si>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</si>
  <si>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</si>
  <si>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</si>
  <si>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</si>
  <si>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</si>
  <si>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</si>
  <si>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</si>
  <si>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</si>
  <si>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</si>
  <si>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</si>
  <si>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</si>
  <si>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</si>
  <si>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</si>
  <si>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</si>
  <si>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</si>
  <si>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</si>
  <si>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</si>
  <si>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</si>
  <si>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</si>
  <si>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</si>
  <si>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</si>
  <si>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</si>
  <si>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</si>
  <si>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</si>
  <si>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</si>
  <si>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</si>
  <si>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</si>
  <si>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</si>
  <si>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</si>
  <si>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</si>
  <si>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</si>
  <si>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</si>
  <si>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</si>
  <si>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</si>
  <si>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</si>
  <si>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</si>
  <si>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</si>
  <si>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</si>
  <si>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</si>
  <si>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</si>
  <si>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</si>
  <si>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</si>
  <si>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</si>
  <si>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</si>
  <si>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</si>
  <si>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</si>
  <si>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</si>
  <si>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</si>
  <si>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</si>
  <si>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</si>
  <si>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</si>
  <si>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</si>
  <si>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</si>
  <si>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</si>
  <si>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</si>
  <si>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</si>
  <si>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</si>
  <si>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</si>
  <si>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</si>
  <si>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</si>
  <si>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</si>
  <si>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</si>
  <si>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</si>
  <si>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</si>
  <si>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</si>
  <si>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</si>
  <si>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</si>
  <si>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</si>
  <si>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</si>
  <si>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</si>
  <si>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</si>
  <si>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</si>
  <si>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</si>
  <si>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</si>
  <si>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</si>
  <si>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</si>
  <si>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</si>
  <si>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</si>
  <si>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</si>
  <si>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</si>
  <si>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</si>
  <si>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</si>
  <si>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</si>
  <si>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</si>
  <si>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</si>
  <si>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</si>
  <si>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</si>
  <si>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</si>
  <si>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</si>
  <si>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</si>
  <si>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</si>
  <si>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</si>
  <si>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</si>
  <si>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</si>
  <si>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</si>
  <si>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</si>
  <si>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</si>
  <si>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</si>
  <si>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</si>
  <si>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</si>
  <si>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</si>
  <si>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</si>
  <si>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</si>
  <si>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</si>
  <si>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</si>
  <si>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</si>
  <si>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</si>
  <si>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</si>
  <si>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</si>
  <si>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</si>
  <si>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</si>
  <si>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</si>
  <si>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</si>
  <si>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</si>
  <si>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</si>
  <si>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</si>
  <si>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</si>
  <si>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</si>
  <si>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</si>
  <si>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</si>
  <si>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</si>
  <si>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</si>
  <si>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</si>
  <si>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</si>
  <si>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</si>
  <si>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</si>
  <si>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</si>
  <si>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</si>
  <si>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</si>
  <si>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</si>
  <si>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</si>
  <si>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</si>
  <si>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</si>
  <si>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</si>
  <si>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</si>
  <si>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</si>
  <si>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</si>
  <si>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</si>
  <si>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</si>
  <si>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</si>
  <si>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</si>
  <si>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</si>
  <si>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</si>
  <si>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</si>
  <si>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</si>
  <si>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</si>
  <si>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</si>
  <si>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</si>
  <si>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</si>
  <si>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</si>
  <si>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</si>
  <si>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</si>
  <si>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</si>
  <si>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</si>
  <si>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</si>
  <si>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</si>
  <si>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</si>
  <si>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</si>
  <si>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</si>
  <si>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</si>
  <si>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</si>
  <si>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</si>
  <si>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</si>
  <si>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</si>
  <si>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</si>
  <si>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</si>
  <si>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</si>
  <si>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</si>
  <si>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</si>
  <si>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</si>
  <si>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</si>
  <si>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</si>
  <si>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</si>
  <si>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</si>
  <si>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</si>
  <si>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</si>
  <si>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</si>
  <si>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</si>
  <si>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</si>
  <si>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</si>
  <si>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</si>
  <si>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</si>
  <si>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</si>
  <si>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</si>
  <si>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</si>
  <si>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</si>
  <si>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</si>
  <si>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</si>
  <si>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</si>
  <si>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</si>
  <si>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</si>
  <si>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</si>
  <si>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</si>
  <si>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</si>
  <si>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</si>
  <si>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</si>
  <si>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</si>
  <si>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</si>
  <si>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</si>
  <si>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</si>
  <si>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</si>
  <si>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</si>
  <si>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</si>
  <si>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</si>
  <si>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</si>
  <si>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</si>
  <si>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</si>
  <si>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</si>
  <si>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</si>
  <si>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</si>
  <si>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</si>
  <si>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</si>
  <si>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</si>
  <si>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</si>
  <si>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</si>
  <si>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</si>
  <si>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</si>
  <si>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</si>
  <si>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</si>
  <si>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</si>
  <si>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</si>
  <si>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</si>
  <si>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</si>
  <si>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</si>
  <si>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</si>
  <si>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</si>
  <si>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</si>
  <si>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</si>
  <si>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</si>
  <si>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</si>
  <si>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</si>
  <si>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</si>
  <si>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</si>
  <si>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</si>
  <si>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</si>
  <si>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</si>
  <si>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</si>
  <si>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</si>
  <si>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</si>
  <si>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</si>
  <si>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</si>
  <si>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</si>
  <si>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</si>
  <si>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</si>
  <si>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</si>
  <si>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</si>
  <si>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</si>
  <si>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</si>
  <si>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</si>
  <si>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</si>
  <si>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</si>
  <si>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</si>
  <si>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</si>
  <si>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</si>
  <si>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</si>
  <si>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</si>
  <si>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</si>
  <si>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</si>
  <si>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</si>
  <si>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</si>
  <si>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</si>
  <si>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</si>
  <si>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</si>
  <si>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</si>
  <si>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</si>
  <si>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</si>
  <si>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</si>
  <si>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</si>
  <si>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</si>
  <si>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</si>
  <si>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</si>
  <si>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</si>
  <si>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</si>
  <si>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</si>
  <si>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</si>
  <si>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</si>
  <si>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</si>
  <si>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</si>
  <si>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</si>
  <si>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</si>
  <si>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</si>
  <si>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</si>
  <si>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</si>
  <si>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</si>
  <si>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</si>
  <si>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</si>
  <si>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</si>
  <si>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</si>
  <si>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</si>
  <si>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</si>
  <si>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</si>
  <si>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</si>
  <si>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</si>
  <si>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</si>
  <si>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</si>
  <si>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</si>
  <si>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</si>
  <si>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</si>
  <si>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</si>
  <si>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</si>
  <si>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</si>
  <si>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</si>
  <si>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</si>
  <si>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</si>
  <si>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</si>
  <si>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</si>
  <si>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</si>
  <si>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</si>
  <si>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</si>
  <si>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</si>
  <si>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</si>
  <si>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</si>
  <si>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</si>
  <si>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</si>
  <si>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</si>
  <si>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</si>
  <si>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</si>
  <si>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</si>
  <si>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</si>
  <si>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</si>
  <si>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</si>
  <si>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</si>
  <si>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</si>
  <si>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</si>
  <si>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</si>
  <si>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</si>
  <si>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</si>
  <si>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</si>
  <si>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</si>
  <si>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</si>
  <si>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</si>
  <si>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</si>
  <si>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</si>
  <si>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</si>
  <si>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</si>
  <si>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</si>
  <si>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</si>
  <si>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</si>
  <si>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</si>
  <si>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</si>
  <si>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</si>
  <si>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</si>
  <si>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</si>
  <si>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</si>
  <si>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</si>
  <si>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</si>
  <si>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</si>
  <si>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</si>
  <si>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</si>
  <si>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</si>
  <si>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</si>
  <si>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</si>
  <si>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</si>
  <si>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</si>
  <si>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</si>
  <si>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</si>
  <si>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</si>
  <si>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</si>
  <si>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</si>
  <si>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</si>
  <si>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</si>
  <si>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</si>
  <si>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</si>
  <si>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</si>
  <si>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</si>
  <si>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</si>
  <si>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</si>
  <si>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</si>
  <si>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</si>
  <si>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</si>
  <si>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</si>
  <si>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</si>
  <si>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</si>
  <si>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</si>
  <si>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</si>
  <si>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</si>
  <si>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</si>
  <si>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</si>
  <si>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</si>
  <si>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</si>
  <si>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</si>
  <si>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</si>
  <si>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</si>
  <si>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</si>
  <si>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</si>
  <si>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</si>
  <si>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</si>
  <si>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</si>
  <si>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</si>
  <si>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</si>
  <si>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</si>
  <si>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</si>
  <si>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</si>
  <si>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</si>
  <si>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</si>
  <si>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</si>
  <si>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</si>
  <si>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</si>
  <si>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</si>
  <si>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</si>
  <si>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</si>
  <si>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</si>
  <si>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</si>
  <si>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</si>
  <si>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</si>
  <si>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</si>
  <si>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</si>
  <si>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</si>
  <si>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</si>
  <si>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</si>
  <si>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</si>
  <si>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</si>
  <si>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</si>
  <si>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</si>
  <si>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</si>
  <si>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</si>
  <si>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</si>
  <si>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</si>
  <si>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</si>
  <si>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</si>
  <si>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</si>
  <si>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</si>
  <si>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</si>
  <si>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</si>
  <si>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</si>
  <si>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</si>
  <si>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</si>
  <si>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</si>
  <si>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</si>
  <si>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</si>
  <si>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</si>
  <si>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</si>
  <si>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</si>
  <si>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</si>
  <si>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</si>
  <si>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</si>
  <si>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</si>
  <si>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</si>
  <si>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</si>
  <si>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</si>
  <si>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</si>
  <si>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</si>
  <si>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</si>
  <si>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</si>
  <si>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</si>
  <si>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</si>
  <si>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</si>
  <si>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</si>
  <si>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</si>
  <si>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</si>
  <si>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</si>
  <si>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</si>
  <si>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</si>
  <si>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</si>
  <si>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</si>
  <si>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</si>
  <si>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</si>
  <si>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</si>
  <si>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</si>
  <si>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</si>
  <si>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</si>
  <si>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</si>
  <si>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</si>
  <si>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</si>
  <si>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</si>
  <si>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</si>
  <si>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</si>
  <si>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</si>
  <si>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325.211 비55ㄴㅇ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</si>
  <si>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</si>
  <si>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</si>
  <si>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</si>
  <si>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</si>
  <si>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P.356</t>
    <phoneticPr fontId="25" type="noConversion"/>
  </si>
  <si>
    <t>부자 아빠 가난한 아빠 : 20주년 특별 기념판</t>
    <phoneticPr fontId="25" type="noConversion"/>
  </si>
  <si>
    <t>본오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</si>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</sst>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148</xdr:row>
      <xdr:rowOff>76200</xdr:rowOff>
    </xdr:from>
    <xdr:to>
      <xdr:col>5</xdr:col>
      <xdr:colOff>3495675</xdr:colOff>
      <xdr:row>152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152</xdr:row>
      <xdr:rowOff>95250</xdr:rowOff>
    </xdr:from>
    <xdr:to>
      <xdr:col>5</xdr:col>
      <xdr:colOff>3486150</xdr:colOff>
      <xdr:row>155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155</xdr:row>
      <xdr:rowOff>47625</xdr:rowOff>
    </xdr:from>
    <xdr:to>
      <xdr:col>5</xdr:col>
      <xdr:colOff>3476625</xdr:colOff>
      <xdr:row>159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165</xdr:row>
      <xdr:rowOff>9525</xdr:rowOff>
    </xdr:from>
    <xdr:to>
      <xdr:col>14</xdr:col>
      <xdr:colOff>104775</xdr:colOff>
      <xdr:row>168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155</xdr:row>
      <xdr:rowOff>95250</xdr:rowOff>
    </xdr:from>
    <xdr:to>
      <xdr:col>14</xdr:col>
      <xdr:colOff>123825</xdr:colOff>
      <xdr:row>160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161</xdr:row>
      <xdr:rowOff>9525</xdr:rowOff>
    </xdr:from>
    <xdr:to>
      <xdr:col>14</xdr:col>
      <xdr:colOff>85725</xdr:colOff>
      <xdr:row>164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169</xdr:row>
      <xdr:rowOff>0</xdr:rowOff>
    </xdr:from>
    <xdr:to>
      <xdr:col>14</xdr:col>
      <xdr:colOff>133350</xdr:colOff>
      <xdr:row>171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176</xdr:row>
      <xdr:rowOff>0</xdr:rowOff>
    </xdr:from>
    <xdr:to>
      <xdr:col>14</xdr:col>
      <xdr:colOff>180975</xdr:colOff>
      <xdr:row>180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180</xdr:row>
      <xdr:rowOff>171450</xdr:rowOff>
    </xdr:from>
    <xdr:to>
      <xdr:col>14</xdr:col>
      <xdr:colOff>123825</xdr:colOff>
      <xdr:row>184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185</xdr:row>
      <xdr:rowOff>0</xdr:rowOff>
    </xdr:from>
    <xdr:to>
      <xdr:col>14</xdr:col>
      <xdr:colOff>142875</xdr:colOff>
      <xdr:row>189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169</xdr:row>
      <xdr:rowOff>34290</xdr:rowOff>
    </xdr:from>
    <xdr:to>
      <xdr:col>5</xdr:col>
      <xdr:colOff>3470910</xdr:colOff>
      <xdr:row>171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176</xdr:row>
      <xdr:rowOff>26670</xdr:rowOff>
    </xdr:from>
    <xdr:to>
      <xdr:col>5</xdr:col>
      <xdr:colOff>3453765</xdr:colOff>
      <xdr:row>181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181</xdr:row>
      <xdr:rowOff>0</xdr:rowOff>
    </xdr:from>
    <xdr:to>
      <xdr:col>5</xdr:col>
      <xdr:colOff>3472815</xdr:colOff>
      <xdr:row>185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189</xdr:row>
      <xdr:rowOff>123825</xdr:rowOff>
    </xdr:from>
    <xdr:to>
      <xdr:col>14</xdr:col>
      <xdr:colOff>152400</xdr:colOff>
      <xdr:row>192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186</xdr:row>
      <xdr:rowOff>57150</xdr:rowOff>
    </xdr:from>
    <xdr:to>
      <xdr:col>5</xdr:col>
      <xdr:colOff>3543300</xdr:colOff>
      <xdr:row>189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190</xdr:row>
      <xdr:rowOff>38100</xdr:rowOff>
    </xdr:from>
    <xdr:to>
      <xdr:col>5</xdr:col>
      <xdr:colOff>3514725</xdr:colOff>
      <xdr:row>194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200</xdr:row>
      <xdr:rowOff>38100</xdr:rowOff>
    </xdr:from>
    <xdr:to>
      <xdr:col>5</xdr:col>
      <xdr:colOff>3571875</xdr:colOff>
      <xdr:row>203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204</xdr:row>
      <xdr:rowOff>19050</xdr:rowOff>
    </xdr:from>
    <xdr:to>
      <xdr:col>5</xdr:col>
      <xdr:colOff>3486150</xdr:colOff>
      <xdr:row>208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193</xdr:row>
      <xdr:rowOff>76200</xdr:rowOff>
    </xdr:from>
    <xdr:to>
      <xdr:col>14</xdr:col>
      <xdr:colOff>95250</xdr:colOff>
      <xdr:row>196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208</xdr:row>
      <xdr:rowOff>104775</xdr:rowOff>
    </xdr:from>
    <xdr:to>
      <xdr:col>5</xdr:col>
      <xdr:colOff>3505200</xdr:colOff>
      <xdr:row>212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196</xdr:row>
      <xdr:rowOff>114300</xdr:rowOff>
    </xdr:from>
    <xdr:to>
      <xdr:col>14</xdr:col>
      <xdr:colOff>104775</xdr:colOff>
      <xdr:row>202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201</xdr:row>
      <xdr:rowOff>180975</xdr:rowOff>
    </xdr:from>
    <xdr:to>
      <xdr:col>14</xdr:col>
      <xdr:colOff>123825</xdr:colOff>
      <xdr:row>206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212</xdr:row>
      <xdr:rowOff>28575</xdr:rowOff>
    </xdr:from>
    <xdr:to>
      <xdr:col>5</xdr:col>
      <xdr:colOff>3524250</xdr:colOff>
      <xdr:row>217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217</xdr:row>
      <xdr:rowOff>161925</xdr:rowOff>
    </xdr:from>
    <xdr:to>
      <xdr:col>5</xdr:col>
      <xdr:colOff>3562350</xdr:colOff>
      <xdr:row>220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206</xdr:row>
      <xdr:rowOff>123825</xdr:rowOff>
    </xdr:from>
    <xdr:to>
      <xdr:col>14</xdr:col>
      <xdr:colOff>123825</xdr:colOff>
      <xdr:row>210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210</xdr:row>
      <xdr:rowOff>66675</xdr:rowOff>
    </xdr:from>
    <xdr:to>
      <xdr:col>14</xdr:col>
      <xdr:colOff>114300</xdr:colOff>
      <xdr:row>217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221</xdr:row>
      <xdr:rowOff>9525</xdr:rowOff>
    </xdr:from>
    <xdr:to>
      <xdr:col>5</xdr:col>
      <xdr:colOff>3476625</xdr:colOff>
      <xdr:row>226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218</xdr:row>
      <xdr:rowOff>47625</xdr:rowOff>
    </xdr:from>
    <xdr:to>
      <xdr:col>14</xdr:col>
      <xdr:colOff>95250</xdr:colOff>
      <xdr:row>220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221</xdr:row>
      <xdr:rowOff>19050</xdr:rowOff>
    </xdr:from>
    <xdr:to>
      <xdr:col>14</xdr:col>
      <xdr:colOff>85725</xdr:colOff>
      <xdr:row>223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224</xdr:row>
      <xdr:rowOff>0</xdr:rowOff>
    </xdr:from>
    <xdr:to>
      <xdr:col>14</xdr:col>
      <xdr:colOff>104775</xdr:colOff>
      <xdr:row>226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226</xdr:row>
      <xdr:rowOff>123825</xdr:rowOff>
    </xdr:from>
    <xdr:to>
      <xdr:col>5</xdr:col>
      <xdr:colOff>3505200</xdr:colOff>
      <xdr:row>231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227</xdr:row>
      <xdr:rowOff>76200</xdr:rowOff>
    </xdr:from>
    <xdr:to>
      <xdr:col>14</xdr:col>
      <xdr:colOff>95250</xdr:colOff>
      <xdr:row>230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231</xdr:row>
      <xdr:rowOff>76200</xdr:rowOff>
    </xdr:from>
    <xdr:to>
      <xdr:col>14</xdr:col>
      <xdr:colOff>66675</xdr:colOff>
      <xdr:row>234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231</xdr:row>
      <xdr:rowOff>85725</xdr:rowOff>
    </xdr:from>
    <xdr:to>
      <xdr:col>5</xdr:col>
      <xdr:colOff>3514725</xdr:colOff>
      <xdr:row>234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172</xdr:row>
      <xdr:rowOff>9525</xdr:rowOff>
    </xdr:from>
    <xdr:to>
      <xdr:col>5</xdr:col>
      <xdr:colOff>3449955</xdr:colOff>
      <xdr:row>175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234</xdr:row>
      <xdr:rowOff>85725</xdr:rowOff>
    </xdr:from>
    <xdr:to>
      <xdr:col>14</xdr:col>
      <xdr:colOff>152400</xdr:colOff>
      <xdr:row>237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152</xdr:row>
      <xdr:rowOff>9525</xdr:rowOff>
    </xdr:from>
    <xdr:to>
      <xdr:col>13</xdr:col>
      <xdr:colOff>558165</xdr:colOff>
      <xdr:row>155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148</xdr:row>
      <xdr:rowOff>171450</xdr:rowOff>
    </xdr:from>
    <xdr:to>
      <xdr:col>14</xdr:col>
      <xdr:colOff>219075</xdr:colOff>
      <xdr:row>151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160</xdr:row>
      <xdr:rowOff>28575</xdr:rowOff>
    </xdr:from>
    <xdr:to>
      <xdr:col>5</xdr:col>
      <xdr:colOff>3510915</xdr:colOff>
      <xdr:row>164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165</xdr:row>
      <xdr:rowOff>66675</xdr:rowOff>
    </xdr:from>
    <xdr:to>
      <xdr:col>5</xdr:col>
      <xdr:colOff>3579495</xdr:colOff>
      <xdr:row>168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172</xdr:row>
      <xdr:rowOff>19050</xdr:rowOff>
    </xdr:from>
    <xdr:to>
      <xdr:col>14</xdr:col>
      <xdr:colOff>142875</xdr:colOff>
      <xdr:row>175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110</xdr:row>
      <xdr:rowOff>43815</xdr:rowOff>
    </xdr:from>
    <xdr:to>
      <xdr:col>9</xdr:col>
      <xdr:colOff>527685</xdr:colOff>
      <xdr:row>118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110</xdr:row>
      <xdr:rowOff>40005</xdr:rowOff>
    </xdr:from>
    <xdr:to>
      <xdr:col>8</xdr:col>
      <xdr:colOff>634365</xdr:colOff>
      <xdr:row>118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131</xdr:row>
      <xdr:rowOff>167640</xdr:rowOff>
    </xdr:from>
    <xdr:to>
      <xdr:col>8</xdr:col>
      <xdr:colOff>1048492</xdr:colOff>
      <xdr:row>140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132</xdr:row>
      <xdr:rowOff>1</xdr:rowOff>
    </xdr:from>
    <xdr:to>
      <xdr:col>10</xdr:col>
      <xdr:colOff>224103</xdr:colOff>
      <xdr:row>140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131</xdr:row>
      <xdr:rowOff>182880</xdr:rowOff>
    </xdr:from>
    <xdr:to>
      <xdr:col>7</xdr:col>
      <xdr:colOff>635906</xdr:colOff>
      <xdr:row>140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131</xdr:row>
      <xdr:rowOff>179070</xdr:rowOff>
    </xdr:from>
    <xdr:to>
      <xdr:col>12</xdr:col>
      <xdr:colOff>143669</xdr:colOff>
      <xdr:row>140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120</xdr:row>
      <xdr:rowOff>110491</xdr:rowOff>
    </xdr:from>
    <xdr:to>
      <xdr:col>14</xdr:col>
      <xdr:colOff>63071</xdr:colOff>
      <xdr:row>129</xdr:row>
      <xdr:rowOff>87631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110</xdr:row>
      <xdr:rowOff>45721</xdr:rowOff>
    </xdr:from>
    <xdr:to>
      <xdr:col>7</xdr:col>
      <xdr:colOff>104216</xdr:colOff>
      <xdr:row>119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132</xdr:row>
      <xdr:rowOff>7621</xdr:rowOff>
    </xdr:from>
    <xdr:to>
      <xdr:col>14</xdr:col>
      <xdr:colOff>9525</xdr:colOff>
      <xdr:row>140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120</xdr:row>
      <xdr:rowOff>140971</xdr:rowOff>
    </xdr:from>
    <xdr:to>
      <xdr:col>10</xdr:col>
      <xdr:colOff>293272</xdr:colOff>
      <xdr:row>129</xdr:row>
      <xdr:rowOff>175261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120</xdr:row>
      <xdr:rowOff>127635</xdr:rowOff>
    </xdr:from>
    <xdr:to>
      <xdr:col>8</xdr:col>
      <xdr:colOff>1022178</xdr:colOff>
      <xdr:row>129</xdr:row>
      <xdr:rowOff>99060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120</xdr:row>
      <xdr:rowOff>99060</xdr:rowOff>
    </xdr:from>
    <xdr:to>
      <xdr:col>12</xdr:col>
      <xdr:colOff>90170</xdr:colOff>
      <xdr:row>129</xdr:row>
      <xdr:rowOff>123825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120</xdr:row>
      <xdr:rowOff>97155</xdr:rowOff>
    </xdr:from>
    <xdr:to>
      <xdr:col>7</xdr:col>
      <xdr:colOff>609914</xdr:colOff>
      <xdr:row>129</xdr:row>
      <xdr:rowOff>83820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120</xdr:row>
      <xdr:rowOff>106680</xdr:rowOff>
    </xdr:from>
    <xdr:to>
      <xdr:col>6</xdr:col>
      <xdr:colOff>7620</xdr:colOff>
      <xdr:row>129</xdr:row>
      <xdr:rowOff>106680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195</xdr:row>
      <xdr:rowOff>30480</xdr:rowOff>
    </xdr:from>
    <xdr:to>
      <xdr:col>5</xdr:col>
      <xdr:colOff>3493770</xdr:colOff>
      <xdr:row>200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145</xdr:row>
      <xdr:rowOff>45720</xdr:rowOff>
    </xdr:from>
    <xdr:to>
      <xdr:col>14</xdr:col>
      <xdr:colOff>15240</xdr:colOff>
      <xdr:row>147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141</xdr:row>
      <xdr:rowOff>99060</xdr:rowOff>
    </xdr:from>
    <xdr:to>
      <xdr:col>14</xdr:col>
      <xdr:colOff>45720</xdr:colOff>
      <xdr:row>144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1">
        <v>2019</v>
      </c>
      <c r="B3" s="431"/>
      <c r="C3" s="431"/>
      <c r="D3" s="431"/>
      <c r="E3" s="431"/>
      <c r="F3" s="431"/>
      <c r="G3" s="431"/>
      <c r="H3" s="431"/>
      <c r="I3" s="432">
        <v>2020</v>
      </c>
      <c r="J3" s="432"/>
      <c r="K3" s="432"/>
      <c r="L3" s="432"/>
      <c r="M3" s="432"/>
      <c r="N3" s="432"/>
      <c r="O3" s="432"/>
      <c r="P3" s="432"/>
      <c r="Q3" s="432"/>
      <c r="R3" s="432"/>
      <c r="S3" s="432"/>
      <c r="T3" s="43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7">
        <v>2019</v>
      </c>
      <c r="C1" s="447"/>
      <c r="D1" s="447"/>
      <c r="E1" s="447"/>
      <c r="F1" s="447"/>
      <c r="G1" s="447"/>
      <c r="H1" s="447"/>
      <c r="I1" s="447"/>
      <c r="J1" s="447"/>
      <c r="K1" s="447"/>
      <c r="L1" s="447"/>
      <c r="M1" s="447"/>
      <c r="N1" s="447"/>
      <c r="O1" s="447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1239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1238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1234</v>
      </c>
    </row>
    <row r="191" spans="2:15">
      <c r="B191" s="354"/>
      <c r="C191" s="354">
        <v>25</v>
      </c>
      <c r="D191" s="355" t="s">
        <v>1235</v>
      </c>
    </row>
    <row r="192" spans="2:15">
      <c r="B192" s="305"/>
      <c r="C192" s="354">
        <f>C191*100/C190</f>
        <v>13.812154696132596</v>
      </c>
      <c r="D192" s="355" t="s">
        <v>1237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8">
        <v>2020</v>
      </c>
      <c r="C1" s="448"/>
      <c r="D1" s="448"/>
      <c r="E1" s="448"/>
      <c r="F1" s="448"/>
      <c r="G1" s="448"/>
      <c r="H1" s="448"/>
      <c r="I1" s="448"/>
      <c r="J1" s="448"/>
      <c r="K1" s="448"/>
      <c r="L1" s="448"/>
      <c r="M1" s="448"/>
      <c r="N1" s="448"/>
      <c r="O1" s="448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1221</v>
      </c>
    </row>
    <row r="79" spans="2:15" ht="15">
      <c r="B79" s="327" t="s">
        <v>829</v>
      </c>
      <c r="C79" s="316" t="s">
        <v>1197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 ht="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 ht="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 ht="15">
      <c r="B83" s="327" t="s">
        <v>829</v>
      </c>
      <c r="C83" s="298"/>
      <c r="D83" s="298"/>
      <c r="E83" s="316"/>
      <c r="F83" s="300" t="s">
        <v>1199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1202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1224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1200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1234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1235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1236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43"/>
  <sheetViews>
    <sheetView tabSelected="1" zoomScaleNormal="100" zoomScaleSheetLayoutView="75" workbookViewId="0">
      <pane ySplit="2" topLeftCell="A86" activePane="bottomLeft" state="frozen"/>
      <selection pane="bottomLeft" activeCell="E96" sqref="E9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49">
        <v>2021</v>
      </c>
      <c r="C1" s="449"/>
      <c r="D1" s="449"/>
      <c r="E1" s="449"/>
      <c r="F1" s="449"/>
      <c r="G1" s="449"/>
      <c r="H1" s="449"/>
      <c r="I1" s="449"/>
      <c r="J1" s="449"/>
      <c r="K1" s="449"/>
      <c r="L1" s="449"/>
      <c r="M1" s="449"/>
      <c r="N1" s="449"/>
      <c r="O1" s="449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1203</v>
      </c>
      <c r="G3" s="298">
        <v>2020</v>
      </c>
      <c r="H3" s="301" t="s">
        <v>1204</v>
      </c>
      <c r="I3" s="327" t="s">
        <v>1205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1206</v>
      </c>
      <c r="G4" s="298">
        <v>2020</v>
      </c>
      <c r="H4" s="301" t="s">
        <v>1204</v>
      </c>
      <c r="I4" s="327" t="s">
        <v>1207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1208</v>
      </c>
      <c r="G5" s="298">
        <v>2020</v>
      </c>
      <c r="H5" s="301" t="s">
        <v>1209</v>
      </c>
      <c r="I5" s="327" t="s">
        <v>1210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1212</v>
      </c>
      <c r="G6" s="298">
        <v>2020</v>
      </c>
      <c r="H6" s="301" t="s">
        <v>1213</v>
      </c>
      <c r="I6" s="327" t="s">
        <v>1214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1215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1216</v>
      </c>
    </row>
    <row r="8" spans="2:15" ht="15">
      <c r="B8" s="327" t="s">
        <v>858</v>
      </c>
      <c r="C8" s="298"/>
      <c r="D8" s="298"/>
      <c r="E8" s="298"/>
      <c r="F8" s="300" t="s">
        <v>1245</v>
      </c>
      <c r="G8" s="298">
        <v>2020</v>
      </c>
      <c r="H8" s="301" t="s">
        <v>972</v>
      </c>
      <c r="I8" s="327" t="s">
        <v>1219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1246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1268</v>
      </c>
      <c r="G10" s="298">
        <v>2020</v>
      </c>
      <c r="H10" s="301" t="s">
        <v>1228</v>
      </c>
      <c r="I10" s="327" t="s">
        <v>1229</v>
      </c>
      <c r="J10" s="292">
        <v>44213</v>
      </c>
      <c r="K10" s="316" t="s">
        <v>1242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1233</v>
      </c>
      <c r="C11" s="298"/>
      <c r="D11" s="298"/>
      <c r="E11" s="298"/>
      <c r="F11" s="300" t="s">
        <v>1272</v>
      </c>
      <c r="G11" s="316">
        <v>2020</v>
      </c>
      <c r="H11" s="301" t="s">
        <v>1230</v>
      </c>
      <c r="I11" s="327" t="s">
        <v>1232</v>
      </c>
      <c r="J11" s="292">
        <v>44213</v>
      </c>
      <c r="K11" s="316" t="s">
        <v>1242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1275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1242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1247</v>
      </c>
      <c r="G13" s="329">
        <v>2019</v>
      </c>
      <c r="H13" s="365" t="s">
        <v>1248</v>
      </c>
      <c r="I13" s="328" t="s">
        <v>1249</v>
      </c>
      <c r="J13" s="333">
        <v>44220</v>
      </c>
      <c r="K13" s="330" t="s">
        <v>1265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1288</v>
      </c>
      <c r="G14" s="298">
        <v>2020</v>
      </c>
      <c r="H14" s="301" t="s">
        <v>1248</v>
      </c>
      <c r="I14" s="327" t="s">
        <v>1250</v>
      </c>
      <c r="J14" s="292">
        <v>44220</v>
      </c>
      <c r="K14" s="316" t="s">
        <v>1265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1252</v>
      </c>
      <c r="J15" s="292">
        <v>44220</v>
      </c>
      <c r="K15" s="316" t="s">
        <v>1265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1290</v>
      </c>
      <c r="G16" s="298">
        <v>2019</v>
      </c>
      <c r="H16" s="301" t="s">
        <v>972</v>
      </c>
      <c r="I16" s="327" t="s">
        <v>1253</v>
      </c>
      <c r="J16" s="292">
        <v>44220</v>
      </c>
      <c r="K16" s="316" t="s">
        <v>1266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1291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1254</v>
      </c>
      <c r="J17" s="292">
        <v>44220</v>
      </c>
      <c r="K17" s="316" t="s">
        <v>1265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1257</v>
      </c>
      <c r="I18" s="328" t="s">
        <v>1211</v>
      </c>
      <c r="J18" s="333">
        <v>44227</v>
      </c>
      <c r="K18" s="330" t="s">
        <v>1267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1299</v>
      </c>
      <c r="G19" s="298">
        <v>2018</v>
      </c>
      <c r="H19" s="301" t="s">
        <v>909</v>
      </c>
      <c r="I19" s="327" t="s">
        <v>1258</v>
      </c>
      <c r="J19" s="292">
        <v>44227</v>
      </c>
      <c r="K19" s="316" t="s">
        <v>1267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1261</v>
      </c>
      <c r="C20" s="298"/>
      <c r="D20" s="298"/>
      <c r="E20" s="298"/>
      <c r="F20" s="300" t="s">
        <v>1300</v>
      </c>
      <c r="G20" s="298">
        <v>2020</v>
      </c>
      <c r="H20" s="301" t="s">
        <v>1259</v>
      </c>
      <c r="I20" s="327" t="s">
        <v>1260</v>
      </c>
      <c r="J20" s="292">
        <v>44227</v>
      </c>
      <c r="K20" s="316" t="s">
        <v>1267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1277</v>
      </c>
      <c r="G21" s="329">
        <v>2020</v>
      </c>
      <c r="H21" s="332" t="s">
        <v>1278</v>
      </c>
      <c r="I21" s="328" t="s">
        <v>1279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1310</v>
      </c>
      <c r="G22" s="298">
        <v>2020</v>
      </c>
      <c r="H22" s="301" t="s">
        <v>1280</v>
      </c>
      <c r="I22" s="327" t="s">
        <v>1281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1217</v>
      </c>
      <c r="G24" s="329">
        <v>2019</v>
      </c>
      <c r="H24" s="332" t="s">
        <v>831</v>
      </c>
      <c r="I24" s="328" t="s">
        <v>1218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1240</v>
      </c>
      <c r="G25" s="298">
        <v>2019</v>
      </c>
      <c r="H25" s="301" t="s">
        <v>831</v>
      </c>
      <c r="I25" s="327" t="s">
        <v>1241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1283</v>
      </c>
    </row>
    <row r="26" spans="2:15" ht="15">
      <c r="B26" s="327" t="s">
        <v>1287</v>
      </c>
      <c r="C26" s="298"/>
      <c r="D26" s="298"/>
      <c r="E26" s="298"/>
      <c r="F26" s="300" t="s">
        <v>1284</v>
      </c>
      <c r="G26" s="298">
        <v>2017</v>
      </c>
      <c r="H26" s="301" t="s">
        <v>831</v>
      </c>
      <c r="I26" s="327" t="s">
        <v>1285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1286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1293</v>
      </c>
      <c r="G27" s="316">
        <v>2020</v>
      </c>
      <c r="H27" s="301" t="s">
        <v>1294</v>
      </c>
      <c r="I27" s="327" t="s">
        <v>1295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1296</v>
      </c>
      <c r="G28" s="316">
        <v>2014</v>
      </c>
      <c r="H28" s="301" t="s">
        <v>320</v>
      </c>
      <c r="I28" s="327" t="s">
        <v>1297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 ht="15">
      <c r="B29" s="327" t="s">
        <v>858</v>
      </c>
      <c r="C29" s="316" t="s">
        <v>1271</v>
      </c>
      <c r="D29" s="298"/>
      <c r="E29" s="298"/>
      <c r="F29" s="300" t="s">
        <v>1324</v>
      </c>
      <c r="G29" s="298">
        <v>2020</v>
      </c>
      <c r="H29" s="301" t="s">
        <v>1204</v>
      </c>
      <c r="I29" s="327" t="s">
        <v>1231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1301</v>
      </c>
      <c r="G30" s="298">
        <v>2020</v>
      </c>
      <c r="H30" s="301" t="s">
        <v>851</v>
      </c>
      <c r="I30" s="327" t="s">
        <v>1263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 ht="15">
      <c r="B31" s="327" t="s">
        <v>858</v>
      </c>
      <c r="C31" s="298"/>
      <c r="D31" s="298"/>
      <c r="E31" s="298"/>
      <c r="F31" s="300" t="s">
        <v>1303</v>
      </c>
      <c r="G31" s="298">
        <v>2016</v>
      </c>
      <c r="H31" s="301" t="s">
        <v>320</v>
      </c>
      <c r="I31" s="327" t="s">
        <v>1304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 ht="15">
      <c r="B32" s="328" t="s">
        <v>832</v>
      </c>
      <c r="C32" s="329"/>
      <c r="D32" s="329"/>
      <c r="E32" s="329"/>
      <c r="F32" s="331" t="s">
        <v>1298</v>
      </c>
      <c r="G32" s="329">
        <v>2020</v>
      </c>
      <c r="H32" s="332" t="s">
        <v>851</v>
      </c>
      <c r="I32" s="328" t="s">
        <v>1262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1305</v>
      </c>
      <c r="G33" s="298">
        <v>2020</v>
      </c>
      <c r="H33" s="301" t="s">
        <v>320</v>
      </c>
      <c r="I33" s="302" t="s">
        <v>1306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1183</v>
      </c>
    </row>
    <row r="34" spans="2:15" ht="15">
      <c r="B34" s="327" t="s">
        <v>59</v>
      </c>
      <c r="C34" s="298"/>
      <c r="D34" s="298"/>
      <c r="E34" s="298"/>
      <c r="F34" s="300" t="s">
        <v>1307</v>
      </c>
      <c r="G34" s="298">
        <v>2019</v>
      </c>
      <c r="H34" s="301" t="s">
        <v>320</v>
      </c>
      <c r="I34" s="302" t="s">
        <v>1308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 ht="15">
      <c r="B35" s="327" t="s">
        <v>59</v>
      </c>
      <c r="C35" s="298"/>
      <c r="D35" s="298"/>
      <c r="E35" s="298"/>
      <c r="F35" s="300" t="s">
        <v>1309</v>
      </c>
      <c r="G35" s="298">
        <v>2018</v>
      </c>
      <c r="H35" s="301" t="s">
        <v>320</v>
      </c>
      <c r="I35" s="302" t="s">
        <v>1308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 ht="15">
      <c r="B36" s="327" t="s">
        <v>858</v>
      </c>
      <c r="C36" s="298" t="s">
        <v>1191</v>
      </c>
      <c r="D36" s="298"/>
      <c r="E36" s="316"/>
      <c r="F36" s="300" t="s">
        <v>1338</v>
      </c>
      <c r="G36" s="298">
        <v>2020</v>
      </c>
      <c r="H36" s="301" t="s">
        <v>1096</v>
      </c>
      <c r="I36" s="327" t="s">
        <v>1282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1322</v>
      </c>
      <c r="D37" s="298"/>
      <c r="E37" s="298"/>
      <c r="F37" s="300" t="s">
        <v>1256</v>
      </c>
      <c r="G37" s="298">
        <v>2020</v>
      </c>
      <c r="H37" s="301" t="s">
        <v>851</v>
      </c>
      <c r="I37" s="327" t="s">
        <v>1162</v>
      </c>
      <c r="J37" s="292">
        <v>44255</v>
      </c>
      <c r="K37" s="298" t="s">
        <v>317</v>
      </c>
      <c r="L37" s="292">
        <f t="shared" ref="L37:L162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1347</v>
      </c>
      <c r="G38" s="298">
        <v>2021</v>
      </c>
      <c r="H38" s="301" t="s">
        <v>334</v>
      </c>
      <c r="I38" s="302" t="s">
        <v>1315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1320</v>
      </c>
      <c r="G39" s="329">
        <v>2020</v>
      </c>
      <c r="H39" s="332" t="s">
        <v>326</v>
      </c>
      <c r="I39" s="334" t="s">
        <v>1321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1361</v>
      </c>
      <c r="G40" s="298">
        <v>2019</v>
      </c>
      <c r="H40" s="301" t="s">
        <v>320</v>
      </c>
      <c r="I40" s="302" t="s">
        <v>1326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1348</v>
      </c>
      <c r="D41" s="298"/>
      <c r="E41" s="298"/>
      <c r="F41" s="300" t="s">
        <v>1345</v>
      </c>
      <c r="G41" s="298">
        <v>2021</v>
      </c>
      <c r="H41" s="301" t="s">
        <v>329</v>
      </c>
      <c r="I41" s="302" t="s">
        <v>1327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1328</v>
      </c>
      <c r="G42" s="298">
        <v>2015</v>
      </c>
      <c r="H42" s="301" t="s">
        <v>329</v>
      </c>
      <c r="I42" s="302" t="s">
        <v>1329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1183</v>
      </c>
    </row>
    <row r="43" spans="2:15" ht="15">
      <c r="B43" s="327" t="s">
        <v>858</v>
      </c>
      <c r="C43" s="316" t="s">
        <v>1366</v>
      </c>
      <c r="D43" s="316"/>
      <c r="E43" s="316"/>
      <c r="F43" s="300" t="s">
        <v>1289</v>
      </c>
      <c r="G43" s="298">
        <v>2019</v>
      </c>
      <c r="H43" s="301" t="s">
        <v>851</v>
      </c>
      <c r="I43" s="327" t="s">
        <v>1251</v>
      </c>
      <c r="J43" s="292">
        <v>44276</v>
      </c>
      <c r="K43" s="316" t="s">
        <v>1342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1367</v>
      </c>
      <c r="D44" s="298"/>
      <c r="E44" s="298"/>
      <c r="F44" s="300" t="s">
        <v>1129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1343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1339</v>
      </c>
      <c r="G45" s="298">
        <v>2020</v>
      </c>
      <c r="H45" s="301" t="s">
        <v>831</v>
      </c>
      <c r="I45" s="327" t="s">
        <v>1341</v>
      </c>
      <c r="J45" s="292">
        <v>44276</v>
      </c>
      <c r="K45" s="316" t="s">
        <v>1344</v>
      </c>
      <c r="L45" s="292">
        <f t="shared" si="3"/>
        <v>44297</v>
      </c>
      <c r="M45" s="298"/>
      <c r="N45" s="302"/>
      <c r="O45" s="327" t="s">
        <v>1340</v>
      </c>
    </row>
    <row r="46" spans="2:15" ht="15">
      <c r="B46" s="327" t="s">
        <v>832</v>
      </c>
      <c r="C46" s="316"/>
      <c r="D46" s="298"/>
      <c r="E46" s="316"/>
      <c r="F46" s="300" t="s">
        <v>1351</v>
      </c>
      <c r="G46" s="298">
        <v>2021</v>
      </c>
      <c r="H46" s="301" t="s">
        <v>1352</v>
      </c>
      <c r="I46" s="327" t="s">
        <v>1353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1377</v>
      </c>
      <c r="D47" s="298"/>
      <c r="E47" s="298"/>
      <c r="F47" s="300" t="s">
        <v>1378</v>
      </c>
      <c r="G47" s="298">
        <v>2020</v>
      </c>
      <c r="H47" s="301" t="s">
        <v>1354</v>
      </c>
      <c r="I47" s="327" t="s">
        <v>1355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1357</v>
      </c>
      <c r="C48" s="316" t="s">
        <v>1376</v>
      </c>
      <c r="D48" s="298"/>
      <c r="E48" s="298"/>
      <c r="F48" s="300" t="s">
        <v>1380</v>
      </c>
      <c r="G48" s="298">
        <v>2018</v>
      </c>
      <c r="H48" s="301" t="s">
        <v>831</v>
      </c>
      <c r="I48" s="327" t="s">
        <v>1356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1359</v>
      </c>
      <c r="C49" s="316"/>
      <c r="D49" s="298"/>
      <c r="E49" s="298"/>
      <c r="F49" s="300" t="s">
        <v>1383</v>
      </c>
      <c r="G49" s="298">
        <v>2018</v>
      </c>
      <c r="H49" s="301" t="s">
        <v>831</v>
      </c>
      <c r="I49" s="327" t="s">
        <v>1358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1396</v>
      </c>
      <c r="D50" s="298"/>
      <c r="E50" s="316"/>
      <c r="F50" s="300" t="s">
        <v>1362</v>
      </c>
      <c r="G50" s="298">
        <v>2018</v>
      </c>
      <c r="H50" s="301" t="s">
        <v>1363</v>
      </c>
      <c r="I50" s="327" t="s">
        <v>1364</v>
      </c>
      <c r="J50" s="292">
        <v>44290</v>
      </c>
      <c r="K50" s="316" t="s">
        <v>1365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1316</v>
      </c>
      <c r="D51" s="298"/>
      <c r="E51" s="316"/>
      <c r="F51" s="300" t="s">
        <v>1144</v>
      </c>
      <c r="G51" s="298">
        <v>2020</v>
      </c>
      <c r="H51" s="301" t="s">
        <v>831</v>
      </c>
      <c r="I51" s="327" t="s">
        <v>1146</v>
      </c>
      <c r="J51" s="292">
        <v>44297</v>
      </c>
      <c r="K51" s="316" t="s">
        <v>1388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1360</v>
      </c>
      <c r="G52" s="329">
        <v>2019</v>
      </c>
      <c r="H52" s="332" t="s">
        <v>831</v>
      </c>
      <c r="I52" s="328" t="s">
        <v>1292</v>
      </c>
      <c r="J52" s="333">
        <v>44297</v>
      </c>
      <c r="K52" s="330" t="s">
        <v>1389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1413</v>
      </c>
      <c r="D53" s="298"/>
      <c r="E53" s="316"/>
      <c r="F53" s="300" t="s">
        <v>1368</v>
      </c>
      <c r="G53" s="298">
        <v>2018</v>
      </c>
      <c r="H53" s="301" t="s">
        <v>831</v>
      </c>
      <c r="I53" s="327" t="s">
        <v>1369</v>
      </c>
      <c r="J53" s="292">
        <v>44297</v>
      </c>
      <c r="K53" s="316" t="s">
        <v>1388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1424</v>
      </c>
      <c r="D54" s="298"/>
      <c r="E54" s="316"/>
      <c r="F54" s="300" t="s">
        <v>1421</v>
      </c>
      <c r="G54" s="298">
        <v>2019</v>
      </c>
      <c r="H54" s="301" t="s">
        <v>851</v>
      </c>
      <c r="I54" s="327" t="s">
        <v>1425</v>
      </c>
      <c r="J54" s="292">
        <v>44304</v>
      </c>
      <c r="K54" s="316" t="s">
        <v>1397</v>
      </c>
      <c r="L54" s="292">
        <f t="shared" si="3"/>
        <v>44325</v>
      </c>
      <c r="M54" s="298"/>
      <c r="N54" s="302"/>
      <c r="O54" s="302" t="s">
        <v>1420</v>
      </c>
    </row>
    <row r="55" spans="2:15" ht="15">
      <c r="B55" s="327" t="s">
        <v>858</v>
      </c>
      <c r="C55" s="316" t="s">
        <v>1375</v>
      </c>
      <c r="D55" s="298"/>
      <c r="E55" s="316"/>
      <c r="F55" s="300" t="s">
        <v>1374</v>
      </c>
      <c r="G55" s="298">
        <v>2020</v>
      </c>
      <c r="H55" s="301" t="s">
        <v>334</v>
      </c>
      <c r="I55" s="302" t="s">
        <v>1313</v>
      </c>
      <c r="J55" s="292">
        <v>44304</v>
      </c>
      <c r="K55" s="316" t="s">
        <v>1397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1385</v>
      </c>
      <c r="C56" s="316"/>
      <c r="D56" s="298"/>
      <c r="E56" s="316"/>
      <c r="F56" s="300" t="s">
        <v>1390</v>
      </c>
      <c r="G56" s="298">
        <v>2018</v>
      </c>
      <c r="H56" s="301" t="s">
        <v>1391</v>
      </c>
      <c r="I56" s="327" t="s">
        <v>1392</v>
      </c>
      <c r="J56" s="292">
        <v>44304</v>
      </c>
      <c r="K56" s="316" t="s">
        <v>1397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1395</v>
      </c>
      <c r="C57" s="316" t="s">
        <v>1426</v>
      </c>
      <c r="D57" s="298"/>
      <c r="E57" s="316"/>
      <c r="F57" s="300" t="s">
        <v>1393</v>
      </c>
      <c r="G57" s="298">
        <v>2019</v>
      </c>
      <c r="H57" s="301" t="s">
        <v>831</v>
      </c>
      <c r="I57" s="327" t="s">
        <v>1394</v>
      </c>
      <c r="J57" s="292">
        <v>44304</v>
      </c>
      <c r="K57" s="316" t="s">
        <v>1397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1443</v>
      </c>
      <c r="D58" s="298"/>
      <c r="E58" s="298"/>
      <c r="F58" s="300" t="s">
        <v>1448</v>
      </c>
      <c r="G58" s="298">
        <v>2017</v>
      </c>
      <c r="H58" s="301" t="s">
        <v>1406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1409</v>
      </c>
      <c r="C59" s="316"/>
      <c r="D59" s="298"/>
      <c r="E59" s="298"/>
      <c r="F59" s="300" t="s">
        <v>1407</v>
      </c>
      <c r="G59" s="298">
        <v>2021</v>
      </c>
      <c r="H59" s="301" t="s">
        <v>963</v>
      </c>
      <c r="I59" s="327" t="s">
        <v>1408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1411</v>
      </c>
      <c r="C60" s="316"/>
      <c r="D60" s="298"/>
      <c r="E60" s="316"/>
      <c r="F60" s="300" t="s">
        <v>1418</v>
      </c>
      <c r="G60" s="298">
        <v>2021</v>
      </c>
      <c r="H60" s="301" t="s">
        <v>963</v>
      </c>
      <c r="I60" s="327" t="s">
        <v>1410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1437</v>
      </c>
      <c r="C61" s="316"/>
      <c r="D61" s="298"/>
      <c r="E61" s="316"/>
      <c r="F61" s="300" t="s">
        <v>1433</v>
      </c>
      <c r="G61" s="298">
        <v>2021</v>
      </c>
      <c r="H61" s="301" t="s">
        <v>1435</v>
      </c>
      <c r="I61" s="327" t="s">
        <v>1434</v>
      </c>
      <c r="J61" s="292">
        <v>44332</v>
      </c>
      <c r="K61" s="316" t="s">
        <v>1436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1442</v>
      </c>
      <c r="G62" s="298">
        <v>2013</v>
      </c>
      <c r="H62" s="301" t="s">
        <v>1439</v>
      </c>
      <c r="I62" s="327" t="s">
        <v>1438</v>
      </c>
      <c r="J62" s="292">
        <v>44332</v>
      </c>
      <c r="K62" s="316" t="s">
        <v>1436</v>
      </c>
      <c r="L62" s="292">
        <f t="shared" si="3"/>
        <v>44353</v>
      </c>
      <c r="M62" s="298"/>
      <c r="N62" s="302"/>
      <c r="O62" s="327" t="s">
        <v>1440</v>
      </c>
    </row>
    <row r="63" spans="2:15" ht="15">
      <c r="B63" s="327" t="s">
        <v>912</v>
      </c>
      <c r="C63" s="316"/>
      <c r="D63" s="298"/>
      <c r="E63" s="316"/>
      <c r="F63" s="300" t="s">
        <v>1400</v>
      </c>
      <c r="G63" s="298">
        <v>2018</v>
      </c>
      <c r="H63" s="301" t="s">
        <v>831</v>
      </c>
      <c r="I63" s="327" t="s">
        <v>1401</v>
      </c>
      <c r="J63" s="292">
        <v>44332</v>
      </c>
      <c r="K63" s="316" t="s">
        <v>1441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1469</v>
      </c>
      <c r="D64" s="298"/>
      <c r="E64" s="298"/>
      <c r="F64" s="300" t="s">
        <v>1455</v>
      </c>
      <c r="G64" s="298">
        <v>2019</v>
      </c>
      <c r="H64" s="301" t="s">
        <v>831</v>
      </c>
      <c r="I64" s="327" t="s">
        <v>1456</v>
      </c>
      <c r="J64" s="292">
        <v>44338</v>
      </c>
      <c r="K64" s="316" t="s">
        <v>1459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1457</v>
      </c>
      <c r="G65" s="390">
        <v>2019</v>
      </c>
      <c r="H65" s="392" t="s">
        <v>831</v>
      </c>
      <c r="I65" s="388" t="s">
        <v>1458</v>
      </c>
      <c r="J65" s="393">
        <v>44338</v>
      </c>
      <c r="K65" s="389" t="s">
        <v>1459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1470</v>
      </c>
      <c r="D66" s="298"/>
      <c r="E66" s="298"/>
      <c r="F66" s="300" t="s">
        <v>1403</v>
      </c>
      <c r="G66" s="298">
        <v>2019</v>
      </c>
      <c r="H66" s="301" t="s">
        <v>1404</v>
      </c>
      <c r="I66" s="327" t="s">
        <v>1405</v>
      </c>
      <c r="J66" s="292">
        <v>44338</v>
      </c>
      <c r="K66" s="316" t="s">
        <v>1459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1412</v>
      </c>
      <c r="D67" s="298"/>
      <c r="E67" s="316"/>
      <c r="F67" s="300" t="s">
        <v>1419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1467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1477</v>
      </c>
      <c r="D68" s="298"/>
      <c r="E68" s="298"/>
      <c r="F68" s="300" t="s">
        <v>1472</v>
      </c>
      <c r="G68" s="298">
        <v>2021</v>
      </c>
      <c r="H68" s="301" t="s">
        <v>851</v>
      </c>
      <c r="I68" s="327" t="s">
        <v>1473</v>
      </c>
      <c r="J68" s="292">
        <v>44358</v>
      </c>
      <c r="K68" s="316" t="s">
        <v>1474</v>
      </c>
      <c r="L68" s="292">
        <f t="shared" si="3"/>
        <v>44379</v>
      </c>
      <c r="M68" s="298"/>
      <c r="N68" s="302"/>
      <c r="O68" s="327" t="s">
        <v>1475</v>
      </c>
    </row>
    <row r="69" spans="2:15" ht="15">
      <c r="B69" s="327" t="s">
        <v>858</v>
      </c>
      <c r="C69" s="316" t="s">
        <v>1486</v>
      </c>
      <c r="D69" s="298"/>
      <c r="E69" s="298"/>
      <c r="F69" s="300" t="s">
        <v>1431</v>
      </c>
      <c r="G69" s="298">
        <v>2021</v>
      </c>
      <c r="H69" s="301" t="s">
        <v>851</v>
      </c>
      <c r="I69" s="327" t="s">
        <v>1432</v>
      </c>
      <c r="J69" s="292">
        <v>44359</v>
      </c>
      <c r="K69" s="316" t="s">
        <v>1474</v>
      </c>
      <c r="L69" s="292">
        <f t="shared" ref="L69:L71" si="6">IF(K69="O",J69+21,J69+14)</f>
        <v>44380</v>
      </c>
      <c r="M69" s="298"/>
      <c r="N69" s="302"/>
      <c r="O69" s="327" t="s">
        <v>1476</v>
      </c>
    </row>
    <row r="70" spans="2:15" ht="15">
      <c r="B70" s="327" t="s">
        <v>858</v>
      </c>
      <c r="C70" s="316" t="s">
        <v>1489</v>
      </c>
      <c r="D70" s="298"/>
      <c r="E70" s="298"/>
      <c r="F70" s="300" t="s">
        <v>1479</v>
      </c>
      <c r="G70" s="298">
        <v>2021</v>
      </c>
      <c r="H70" s="301" t="s">
        <v>831</v>
      </c>
      <c r="I70" s="327" t="s">
        <v>1480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1481</v>
      </c>
      <c r="G71" s="298">
        <v>2019</v>
      </c>
      <c r="H71" s="301" t="s">
        <v>1483</v>
      </c>
      <c r="I71" s="327" t="s">
        <v>1482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1490</v>
      </c>
      <c r="G72" s="298">
        <v>2016</v>
      </c>
      <c r="H72" s="301" t="s">
        <v>1491</v>
      </c>
      <c r="I72" s="327" t="s">
        <v>1492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1495</v>
      </c>
      <c r="G73" s="298">
        <v>2019</v>
      </c>
      <c r="H73" s="301" t="s">
        <v>1491</v>
      </c>
      <c r="I73" s="327" t="s">
        <v>1496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1497</v>
      </c>
      <c r="G74" s="298">
        <v>2021</v>
      </c>
      <c r="H74" s="301" t="s">
        <v>334</v>
      </c>
      <c r="I74" s="327" t="s">
        <v>1498</v>
      </c>
      <c r="J74" s="292">
        <v>44395</v>
      </c>
      <c r="K74" s="316" t="s">
        <v>1502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1517</v>
      </c>
      <c r="D75" s="298"/>
      <c r="E75" s="298"/>
      <c r="F75" s="300" t="s">
        <v>1499</v>
      </c>
      <c r="G75" s="298">
        <v>2017</v>
      </c>
      <c r="H75" s="301" t="s">
        <v>1500</v>
      </c>
      <c r="I75" s="327" t="s">
        <v>1501</v>
      </c>
      <c r="J75" s="292">
        <v>44402</v>
      </c>
      <c r="K75" s="316" t="s">
        <v>1506</v>
      </c>
      <c r="L75" s="292">
        <f t="shared" si="3"/>
        <v>44423</v>
      </c>
      <c r="M75" s="298"/>
      <c r="N75" s="302"/>
      <c r="O75" s="399">
        <v>44425</v>
      </c>
    </row>
    <row r="76" spans="2:15" ht="15">
      <c r="B76" s="327" t="s">
        <v>832</v>
      </c>
      <c r="C76" s="316"/>
      <c r="D76" s="298"/>
      <c r="E76" s="298"/>
      <c r="F76" s="300" t="s">
        <v>1507</v>
      </c>
      <c r="G76" s="298">
        <v>2019</v>
      </c>
      <c r="H76" s="301" t="s">
        <v>1508</v>
      </c>
      <c r="I76" s="327" t="s">
        <v>1509</v>
      </c>
      <c r="J76" s="292">
        <v>44409</v>
      </c>
      <c r="K76" s="316" t="s">
        <v>1512</v>
      </c>
      <c r="L76" s="292">
        <f t="shared" si="3"/>
        <v>44430</v>
      </c>
      <c r="M76" s="298"/>
      <c r="N76" s="302"/>
      <c r="O76" s="399">
        <v>44432</v>
      </c>
    </row>
    <row r="77" spans="2:15" ht="15">
      <c r="B77" s="328" t="s">
        <v>832</v>
      </c>
      <c r="C77" s="330"/>
      <c r="D77" s="329"/>
      <c r="E77" s="329"/>
      <c r="F77" s="331" t="s">
        <v>1493</v>
      </c>
      <c r="G77" s="329">
        <v>2019</v>
      </c>
      <c r="H77" s="332" t="s">
        <v>831</v>
      </c>
      <c r="I77" s="328" t="s">
        <v>1494</v>
      </c>
      <c r="J77" s="333">
        <v>44409</v>
      </c>
      <c r="K77" s="330" t="s">
        <v>1512</v>
      </c>
      <c r="L77" s="333">
        <f t="shared" ref="L77:L106" si="7">IF(K77="O",J77+21,J77+14)</f>
        <v>44430</v>
      </c>
      <c r="M77" s="329"/>
      <c r="N77" s="334"/>
      <c r="O77" s="400">
        <v>44432</v>
      </c>
    </row>
    <row r="78" spans="2:15" ht="15">
      <c r="B78" s="327" t="s">
        <v>832</v>
      </c>
      <c r="C78" s="316" t="s">
        <v>1524</v>
      </c>
      <c r="D78" s="298"/>
      <c r="E78" s="298"/>
      <c r="F78" s="300" t="s">
        <v>1484</v>
      </c>
      <c r="G78" s="298">
        <v>2016</v>
      </c>
      <c r="H78" s="301" t="s">
        <v>831</v>
      </c>
      <c r="I78" s="327" t="s">
        <v>1485</v>
      </c>
      <c r="J78" s="292">
        <v>44409</v>
      </c>
      <c r="K78" s="316" t="s">
        <v>1512</v>
      </c>
      <c r="L78" s="292">
        <f t="shared" si="7"/>
        <v>44430</v>
      </c>
      <c r="M78" s="298"/>
      <c r="N78" s="302"/>
      <c r="O78" s="399">
        <v>44432</v>
      </c>
    </row>
    <row r="79" spans="2:15" ht="15">
      <c r="B79" s="328" t="s">
        <v>832</v>
      </c>
      <c r="C79" s="330" t="s">
        <v>1511</v>
      </c>
      <c r="D79" s="329"/>
      <c r="E79" s="329"/>
      <c r="F79" s="331" t="s">
        <v>1165</v>
      </c>
      <c r="G79" s="329">
        <v>2020</v>
      </c>
      <c r="H79" s="332" t="s">
        <v>831</v>
      </c>
      <c r="I79" s="328" t="s">
        <v>1166</v>
      </c>
      <c r="J79" s="333">
        <v>44416</v>
      </c>
      <c r="K79" s="330" t="s">
        <v>1516</v>
      </c>
      <c r="L79" s="333">
        <f t="shared" si="7"/>
        <v>44437</v>
      </c>
      <c r="M79" s="329"/>
      <c r="N79" s="334"/>
      <c r="O79" s="334"/>
    </row>
    <row r="80" spans="2:15" ht="15">
      <c r="B80" s="327" t="s">
        <v>829</v>
      </c>
      <c r="C80" s="316" t="s">
        <v>1540</v>
      </c>
      <c r="D80" s="298"/>
      <c r="E80" s="316"/>
      <c r="F80" s="300" t="s">
        <v>962</v>
      </c>
      <c r="G80" s="298">
        <v>2019</v>
      </c>
      <c r="H80" s="301" t="s">
        <v>851</v>
      </c>
      <c r="I80" s="327" t="s">
        <v>964</v>
      </c>
      <c r="J80" s="292">
        <v>44429</v>
      </c>
      <c r="K80" s="298" t="s">
        <v>317</v>
      </c>
      <c r="L80" s="292">
        <f t="shared" si="7"/>
        <v>44450</v>
      </c>
      <c r="M80" s="298"/>
      <c r="N80" s="302"/>
      <c r="O80" s="327" t="s">
        <v>1518</v>
      </c>
    </row>
    <row r="81" spans="2:15" ht="15">
      <c r="B81" s="401" t="s">
        <v>832</v>
      </c>
      <c r="C81" s="402"/>
      <c r="D81" s="403"/>
      <c r="E81" s="403"/>
      <c r="F81" s="404" t="s">
        <v>1337</v>
      </c>
      <c r="G81" s="402">
        <v>2021</v>
      </c>
      <c r="H81" s="405" t="s">
        <v>831</v>
      </c>
      <c r="I81" s="401" t="s">
        <v>1334</v>
      </c>
      <c r="J81" s="333">
        <v>44429</v>
      </c>
      <c r="K81" s="403"/>
      <c r="L81" s="333">
        <f t="shared" si="7"/>
        <v>44443</v>
      </c>
      <c r="M81" s="403"/>
      <c r="N81" s="406"/>
      <c r="O81" s="401" t="s">
        <v>1518</v>
      </c>
    </row>
    <row r="82" spans="2:15" ht="15.6">
      <c r="B82" s="415" t="s">
        <v>832</v>
      </c>
      <c r="C82" s="416" t="s">
        <v>1542</v>
      </c>
      <c r="D82" s="417"/>
      <c r="E82" s="417"/>
      <c r="F82" s="418" t="s">
        <v>1519</v>
      </c>
      <c r="G82" s="417">
        <v>2021</v>
      </c>
      <c r="H82" s="419" t="s">
        <v>851</v>
      </c>
      <c r="I82" s="415" t="s">
        <v>1520</v>
      </c>
      <c r="J82" s="292">
        <v>44429</v>
      </c>
      <c r="K82" s="416" t="s">
        <v>1532</v>
      </c>
      <c r="L82" s="292">
        <f t="shared" si="7"/>
        <v>44450</v>
      </c>
      <c r="M82" s="417"/>
      <c r="N82" s="420"/>
      <c r="O82" s="415" t="s">
        <v>1518</v>
      </c>
    </row>
    <row r="83" spans="2:15" ht="15">
      <c r="B83" s="401" t="s">
        <v>832</v>
      </c>
      <c r="C83" s="402"/>
      <c r="D83" s="403"/>
      <c r="E83" s="403"/>
      <c r="F83" s="404" t="s">
        <v>1521</v>
      </c>
      <c r="G83" s="403">
        <v>2016</v>
      </c>
      <c r="H83" s="405" t="s">
        <v>851</v>
      </c>
      <c r="I83" s="401" t="s">
        <v>1522</v>
      </c>
      <c r="J83" s="333">
        <v>44429</v>
      </c>
      <c r="K83" s="402" t="s">
        <v>1532</v>
      </c>
      <c r="L83" s="333">
        <f t="shared" si="7"/>
        <v>44450</v>
      </c>
      <c r="M83" s="403"/>
      <c r="N83" s="406"/>
      <c r="O83" s="401" t="s">
        <v>1518</v>
      </c>
    </row>
    <row r="84" spans="2:15" ht="15">
      <c r="B84" s="415" t="s">
        <v>832</v>
      </c>
      <c r="C84" s="416" t="s">
        <v>1561</v>
      </c>
      <c r="D84" s="417"/>
      <c r="E84" s="417"/>
      <c r="F84" s="418" t="s">
        <v>1465</v>
      </c>
      <c r="G84" s="417">
        <v>2020</v>
      </c>
      <c r="H84" s="419" t="s">
        <v>831</v>
      </c>
      <c r="I84" s="415" t="s">
        <v>1466</v>
      </c>
      <c r="J84" s="292">
        <v>44437</v>
      </c>
      <c r="K84" s="416" t="s">
        <v>1532</v>
      </c>
      <c r="L84" s="292">
        <f t="shared" si="7"/>
        <v>44458</v>
      </c>
      <c r="M84" s="417"/>
      <c r="N84" s="420"/>
      <c r="O84" s="420"/>
    </row>
    <row r="85" spans="2:15" ht="15">
      <c r="B85" s="415" t="s">
        <v>832</v>
      </c>
      <c r="C85" s="416" t="s">
        <v>1562</v>
      </c>
      <c r="D85" s="417"/>
      <c r="E85" s="417"/>
      <c r="F85" s="418" t="s">
        <v>1525</v>
      </c>
      <c r="G85" s="417">
        <v>2021</v>
      </c>
      <c r="H85" s="419" t="s">
        <v>831</v>
      </c>
      <c r="I85" s="415" t="s">
        <v>1528</v>
      </c>
      <c r="J85" s="292">
        <v>44437</v>
      </c>
      <c r="K85" s="416" t="s">
        <v>1532</v>
      </c>
      <c r="L85" s="292">
        <f t="shared" si="7"/>
        <v>44458</v>
      </c>
      <c r="M85" s="417"/>
      <c r="N85" s="420"/>
      <c r="O85" s="420"/>
    </row>
    <row r="86" spans="2:15" ht="15">
      <c r="B86" s="415" t="s">
        <v>832</v>
      </c>
      <c r="C86" s="416" t="s">
        <v>1559</v>
      </c>
      <c r="D86" s="417"/>
      <c r="E86" s="417"/>
      <c r="F86" s="418" t="s">
        <v>1526</v>
      </c>
      <c r="G86" s="417">
        <v>2020</v>
      </c>
      <c r="H86" s="419" t="s">
        <v>831</v>
      </c>
      <c r="I86" s="415" t="s">
        <v>1529</v>
      </c>
      <c r="J86" s="292">
        <v>44437</v>
      </c>
      <c r="K86" s="416" t="s">
        <v>1532</v>
      </c>
      <c r="L86" s="292">
        <f t="shared" si="7"/>
        <v>44458</v>
      </c>
      <c r="M86" s="417"/>
      <c r="N86" s="420"/>
      <c r="O86" s="420"/>
    </row>
    <row r="87" spans="2:15" ht="15">
      <c r="B87" s="327"/>
      <c r="C87" s="316"/>
      <c r="D87" s="298"/>
      <c r="E87" s="298"/>
      <c r="F87" s="300" t="s">
        <v>1530</v>
      </c>
      <c r="G87" s="298"/>
      <c r="H87" s="301" t="s">
        <v>831</v>
      </c>
      <c r="I87" s="327"/>
      <c r="J87" s="292">
        <v>44444</v>
      </c>
      <c r="K87" s="316" t="s">
        <v>1532</v>
      </c>
      <c r="L87" s="292">
        <f t="shared" ref="L87:L94" si="8">IF(K87="O",J87+21,J87+14)</f>
        <v>44465</v>
      </c>
      <c r="M87" s="298"/>
      <c r="N87" s="302"/>
      <c r="O87" s="327" t="s">
        <v>1531</v>
      </c>
    </row>
    <row r="88" spans="2:15" ht="15">
      <c r="B88" s="327" t="s">
        <v>829</v>
      </c>
      <c r="C88" s="316" t="s">
        <v>1569</v>
      </c>
      <c r="D88" s="298"/>
      <c r="E88" s="298"/>
      <c r="F88" s="300" t="s">
        <v>1244</v>
      </c>
      <c r="G88" s="298">
        <v>2020</v>
      </c>
      <c r="H88" s="301" t="s">
        <v>831</v>
      </c>
      <c r="I88" s="327" t="s">
        <v>1157</v>
      </c>
      <c r="J88" s="292">
        <v>44450</v>
      </c>
      <c r="K88" s="316" t="s">
        <v>839</v>
      </c>
      <c r="L88" s="292">
        <f t="shared" ref="L88" si="9">IF(K88="O",J88+21,J88+14)</f>
        <v>44471</v>
      </c>
      <c r="M88" s="298"/>
      <c r="N88" s="302"/>
      <c r="O88" s="302"/>
    </row>
    <row r="89" spans="2:15" ht="15">
      <c r="B89" s="327" t="s">
        <v>1549</v>
      </c>
      <c r="C89" s="316" t="s">
        <v>1568</v>
      </c>
      <c r="D89" s="298"/>
      <c r="E89" s="298"/>
      <c r="F89" s="300" t="s">
        <v>1546</v>
      </c>
      <c r="G89" s="298">
        <v>2021</v>
      </c>
      <c r="H89" s="301" t="s">
        <v>1547</v>
      </c>
      <c r="I89" s="327" t="s">
        <v>1548</v>
      </c>
      <c r="J89" s="292">
        <v>44451</v>
      </c>
      <c r="K89" s="316" t="s">
        <v>1560</v>
      </c>
      <c r="L89" s="292">
        <f t="shared" si="8"/>
        <v>44472</v>
      </c>
      <c r="M89" s="298"/>
      <c r="N89" s="302"/>
      <c r="O89" s="302"/>
    </row>
    <row r="90" spans="2:15" ht="15">
      <c r="B90" s="327" t="s">
        <v>1553</v>
      </c>
      <c r="C90" s="316" t="s">
        <v>1581</v>
      </c>
      <c r="D90" s="298"/>
      <c r="E90" s="298"/>
      <c r="F90" s="300" t="s">
        <v>1550</v>
      </c>
      <c r="G90" s="298">
        <v>2010</v>
      </c>
      <c r="H90" s="301" t="s">
        <v>1551</v>
      </c>
      <c r="I90" s="327" t="s">
        <v>1552</v>
      </c>
      <c r="J90" s="292">
        <v>44451</v>
      </c>
      <c r="K90" s="316" t="s">
        <v>1560</v>
      </c>
      <c r="L90" s="292">
        <f t="shared" si="8"/>
        <v>44472</v>
      </c>
      <c r="M90" s="298"/>
      <c r="N90" s="302"/>
      <c r="O90" s="302"/>
    </row>
    <row r="91" spans="2:15" ht="15">
      <c r="B91" s="327" t="s">
        <v>1549</v>
      </c>
      <c r="C91" s="316" t="s">
        <v>1577</v>
      </c>
      <c r="D91" s="298"/>
      <c r="E91" s="298"/>
      <c r="F91" s="300" t="s">
        <v>1554</v>
      </c>
      <c r="G91" s="298">
        <v>2020</v>
      </c>
      <c r="H91" s="301" t="s">
        <v>1547</v>
      </c>
      <c r="I91" s="327" t="s">
        <v>1555</v>
      </c>
      <c r="J91" s="292">
        <v>44451</v>
      </c>
      <c r="K91" s="316" t="s">
        <v>1560</v>
      </c>
      <c r="L91" s="292">
        <f t="shared" si="8"/>
        <v>44472</v>
      </c>
      <c r="M91" s="298"/>
      <c r="N91" s="302"/>
      <c r="O91" s="302"/>
    </row>
    <row r="92" spans="2:15" ht="15">
      <c r="B92" s="327" t="s">
        <v>1558</v>
      </c>
      <c r="C92" s="316" t="s">
        <v>1579</v>
      </c>
      <c r="D92" s="298"/>
      <c r="E92" s="298"/>
      <c r="F92" s="300" t="s">
        <v>1556</v>
      </c>
      <c r="G92" s="298">
        <v>2016</v>
      </c>
      <c r="H92" s="301" t="s">
        <v>1547</v>
      </c>
      <c r="I92" s="327" t="s">
        <v>1557</v>
      </c>
      <c r="J92" s="292">
        <v>44451</v>
      </c>
      <c r="K92" s="316" t="s">
        <v>1560</v>
      </c>
      <c r="L92" s="292">
        <f t="shared" si="8"/>
        <v>44472</v>
      </c>
      <c r="M92" s="298"/>
      <c r="N92" s="302"/>
      <c r="O92" s="302"/>
    </row>
    <row r="93" spans="2:15" ht="15">
      <c r="B93" s="367" t="s">
        <v>546</v>
      </c>
      <c r="C93" s="386"/>
      <c r="D93" s="348"/>
      <c r="E93" s="348">
        <v>1</v>
      </c>
      <c r="F93" s="350" t="s">
        <v>1566</v>
      </c>
      <c r="G93" s="348">
        <v>2020</v>
      </c>
      <c r="H93" s="366" t="s">
        <v>320</v>
      </c>
      <c r="I93" s="367" t="s">
        <v>1564</v>
      </c>
      <c r="J93" s="353">
        <v>44465</v>
      </c>
      <c r="K93" s="348" t="s">
        <v>317</v>
      </c>
      <c r="L93" s="353">
        <f t="shared" si="8"/>
        <v>44486</v>
      </c>
      <c r="M93" s="348"/>
      <c r="N93" s="352"/>
      <c r="O93" s="352"/>
    </row>
    <row r="94" spans="2:15" ht="15">
      <c r="B94" s="367" t="s">
        <v>546</v>
      </c>
      <c r="C94" s="386"/>
      <c r="D94" s="348"/>
      <c r="E94" s="348">
        <v>1</v>
      </c>
      <c r="F94" s="350" t="s">
        <v>1563</v>
      </c>
      <c r="G94" s="348">
        <v>2019</v>
      </c>
      <c r="H94" s="366" t="s">
        <v>320</v>
      </c>
      <c r="I94" s="367" t="s">
        <v>1565</v>
      </c>
      <c r="J94" s="353">
        <v>44465</v>
      </c>
      <c r="K94" s="348" t="s">
        <v>317</v>
      </c>
      <c r="L94" s="353">
        <f t="shared" si="8"/>
        <v>44486</v>
      </c>
      <c r="M94" s="348"/>
      <c r="N94" s="352"/>
      <c r="O94" s="352"/>
    </row>
    <row r="95" spans="2:15" ht="15">
      <c r="B95" s="367" t="s">
        <v>136</v>
      </c>
      <c r="C95" s="386" t="s">
        <v>526</v>
      </c>
      <c r="D95" s="348"/>
      <c r="E95" s="348">
        <v>1</v>
      </c>
      <c r="F95" s="350" t="s">
        <v>1567</v>
      </c>
      <c r="G95" s="348">
        <v>2016</v>
      </c>
      <c r="H95" s="351" t="s">
        <v>320</v>
      </c>
      <c r="I95" s="352" t="s">
        <v>422</v>
      </c>
      <c r="J95" s="353">
        <v>44465</v>
      </c>
      <c r="K95" s="348" t="s">
        <v>317</v>
      </c>
      <c r="L95" s="353">
        <f t="shared" ref="L95:L98" si="10">IF(K95="O",J95+21,J95+14)</f>
        <v>44486</v>
      </c>
      <c r="M95" s="348"/>
      <c r="N95" s="352"/>
      <c r="O95" s="352"/>
    </row>
    <row r="96" spans="2:15" ht="15">
      <c r="B96" s="425" t="s">
        <v>832</v>
      </c>
      <c r="C96" s="426"/>
      <c r="D96" s="427"/>
      <c r="E96" s="427"/>
      <c r="F96" s="283" t="s">
        <v>1570</v>
      </c>
      <c r="G96" s="427">
        <v>2021</v>
      </c>
      <c r="H96" s="428" t="s">
        <v>1571</v>
      </c>
      <c r="I96" s="425" t="s">
        <v>1572</v>
      </c>
      <c r="J96" s="429">
        <v>44471</v>
      </c>
      <c r="K96" s="426" t="s">
        <v>1580</v>
      </c>
      <c r="L96" s="429">
        <f t="shared" si="10"/>
        <v>44492</v>
      </c>
      <c r="M96" s="427"/>
      <c r="N96" s="430"/>
      <c r="O96" s="430"/>
    </row>
    <row r="97" spans="2:15" ht="15">
      <c r="B97" s="425" t="s">
        <v>841</v>
      </c>
      <c r="C97" s="426"/>
      <c r="D97" s="427"/>
      <c r="E97" s="427"/>
      <c r="F97" s="283" t="s">
        <v>1573</v>
      </c>
      <c r="G97" s="427">
        <v>2019</v>
      </c>
      <c r="H97" s="428" t="s">
        <v>831</v>
      </c>
      <c r="I97" s="425" t="s">
        <v>1574</v>
      </c>
      <c r="J97" s="429">
        <v>44471</v>
      </c>
      <c r="K97" s="426" t="s">
        <v>1580</v>
      </c>
      <c r="L97" s="429">
        <f t="shared" si="10"/>
        <v>44492</v>
      </c>
      <c r="M97" s="427"/>
      <c r="N97" s="430"/>
      <c r="O97" s="430"/>
    </row>
    <row r="98" spans="2:15" ht="15">
      <c r="B98" s="425" t="s">
        <v>832</v>
      </c>
      <c r="C98" s="426"/>
      <c r="D98" s="427"/>
      <c r="E98" s="427"/>
      <c r="F98" s="283" t="s">
        <v>1575</v>
      </c>
      <c r="G98" s="427">
        <v>2021</v>
      </c>
      <c r="H98" s="428" t="s">
        <v>851</v>
      </c>
      <c r="I98" s="425" t="s">
        <v>1576</v>
      </c>
      <c r="J98" s="429">
        <v>44471</v>
      </c>
      <c r="K98" s="426" t="s">
        <v>1580</v>
      </c>
      <c r="L98" s="429">
        <f t="shared" si="10"/>
        <v>44492</v>
      </c>
      <c r="M98" s="427"/>
      <c r="N98" s="430"/>
      <c r="O98" s="430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7"/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ref="L100:L105" si="11">IF(K100="O",J100+21,J100+14)</f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11"/>
        <v>14</v>
      </c>
      <c r="M101" s="170"/>
      <c r="N101" s="169"/>
      <c r="O101" s="169"/>
    </row>
    <row r="102" spans="2:15" ht="15">
      <c r="B102" s="315"/>
      <c r="C102" s="304"/>
      <c r="D102" s="170"/>
      <c r="E102" s="170"/>
      <c r="F102" s="159"/>
      <c r="G102" s="170"/>
      <c r="H102" s="217"/>
      <c r="I102" s="315"/>
      <c r="J102" s="172"/>
      <c r="K102" s="170"/>
      <c r="L102" s="172">
        <f t="shared" si="11"/>
        <v>14</v>
      </c>
      <c r="M102" s="170"/>
      <c r="N102" s="169"/>
      <c r="O102" s="169"/>
    </row>
    <row r="103" spans="2:15" ht="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11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11"/>
        <v>14</v>
      </c>
      <c r="M104" s="170"/>
      <c r="N104" s="169"/>
      <c r="O104" s="169"/>
    </row>
    <row r="105" spans="2:15" ht="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si="11"/>
        <v>14</v>
      </c>
      <c r="M105" s="170"/>
      <c r="N105" s="169"/>
      <c r="O105" s="169"/>
    </row>
    <row r="106" spans="2:15" ht="15">
      <c r="B106" s="315"/>
      <c r="C106" s="304"/>
      <c r="D106" s="170"/>
      <c r="E106" s="170"/>
      <c r="F106" s="159"/>
      <c r="G106" s="170"/>
      <c r="H106" s="217"/>
      <c r="I106" s="315"/>
      <c r="J106" s="172"/>
      <c r="K106" s="170"/>
      <c r="L106" s="172">
        <f t="shared" si="7"/>
        <v>14</v>
      </c>
      <c r="M106" s="170"/>
      <c r="N106" s="169"/>
      <c r="O106" s="169"/>
    </row>
    <row r="107" spans="2:15" ht="15">
      <c r="B107" s="315"/>
      <c r="C107" s="304"/>
      <c r="D107"/>
      <c r="E107" s="170"/>
      <c r="F107" s="159"/>
      <c r="G107" s="170"/>
      <c r="H107" s="217"/>
      <c r="I107" s="315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/>
      <c r="C108" s="304"/>
      <c r="D108" s="170"/>
      <c r="E108" s="170"/>
      <c r="F108" s="159"/>
      <c r="G108" s="170"/>
      <c r="H108" s="217"/>
      <c r="I108" s="315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/>
      <c r="C109" s="304"/>
      <c r="D109" s="170"/>
      <c r="E109" s="170"/>
      <c r="F109" s="159"/>
      <c r="G109" s="170"/>
      <c r="H109" s="217"/>
      <c r="I109" s="315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/>
      <c r="C110" s="304"/>
      <c r="D110" s="170"/>
      <c r="E110" s="170"/>
      <c r="F110" s="159"/>
      <c r="G110" s="170"/>
      <c r="H110" s="217"/>
      <c r="I110" s="315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69"/>
      <c r="C111" s="170"/>
      <c r="D111" s="170"/>
      <c r="E111" s="170"/>
      <c r="F111" s="159"/>
      <c r="G111" s="170"/>
      <c r="H111" s="217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5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5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169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/>
      <c r="C115" s="170"/>
      <c r="D115" s="170"/>
      <c r="E115" s="170"/>
      <c r="F115"/>
      <c r="G115" s="170"/>
      <c r="H115" s="217"/>
      <c r="I115" s="169"/>
      <c r="J115" s="172"/>
      <c r="K115" s="170"/>
      <c r="L115" s="172">
        <f t="shared" si="3"/>
        <v>14</v>
      </c>
      <c r="M115" s="250"/>
      <c r="O115"/>
    </row>
    <row r="116" spans="2:15" ht="15">
      <c r="B116" s="315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250"/>
      <c r="N116" s="169"/>
      <c r="O116" s="169"/>
    </row>
    <row r="117" spans="2:15" ht="15">
      <c r="B117" s="169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250"/>
      <c r="N117" s="169"/>
      <c r="O117" s="169"/>
    </row>
    <row r="118" spans="2:15" ht="15">
      <c r="B118" s="169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15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15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387" t="s">
        <v>1504</v>
      </c>
      <c r="C121" s="170"/>
      <c r="D121" s="170"/>
      <c r="E121" s="170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1118</v>
      </c>
      <c r="C122" s="170"/>
      <c r="D122" s="345"/>
      <c r="E122" s="170"/>
      <c r="F122" s="159" t="s">
        <v>1538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1503</v>
      </c>
      <c r="C123" s="170"/>
      <c r="D123" s="217"/>
      <c r="E123" s="170"/>
      <c r="F123" s="387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1121</v>
      </c>
      <c r="C124" s="170"/>
      <c r="D124" s="170"/>
      <c r="E124" s="170"/>
      <c r="F124" s="387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315" t="s">
        <v>1079</v>
      </c>
      <c r="C125" s="170"/>
      <c r="D125" s="170"/>
      <c r="E125" s="170"/>
      <c r="F125" s="315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69" t="s">
        <v>1075</v>
      </c>
      <c r="C126" s="170"/>
      <c r="D126" s="170"/>
      <c r="E126" s="170"/>
      <c r="F126" s="315" t="s">
        <v>1141</v>
      </c>
      <c r="G126" s="170"/>
      <c r="H126" s="250"/>
      <c r="I126"/>
      <c r="J126"/>
      <c r="K126" s="170"/>
      <c r="L126" s="172">
        <f t="shared" si="3"/>
        <v>14</v>
      </c>
      <c r="M126" s="170"/>
      <c r="N126" s="169"/>
      <c r="O126"/>
    </row>
    <row r="127" spans="2:15">
      <c r="B127" s="169" t="s">
        <v>1076</v>
      </c>
      <c r="C127" s="170"/>
      <c r="D127" s="170"/>
      <c r="E127" s="170"/>
      <c r="F127" s="315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387" t="s">
        <v>1171</v>
      </c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1264</v>
      </c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836</v>
      </c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1195</v>
      </c>
      <c r="C131" s="170"/>
      <c r="D131" s="170"/>
      <c r="E131" s="170"/>
      <c r="F131" s="159" t="s">
        <v>21</v>
      </c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59" t="s">
        <v>1194</v>
      </c>
      <c r="C132" s="170"/>
      <c r="D132" s="170"/>
      <c r="E132" s="170"/>
      <c r="F132" s="159" t="s">
        <v>490</v>
      </c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59" t="s">
        <v>1124</v>
      </c>
      <c r="C133" s="170"/>
      <c r="D133" s="170"/>
      <c r="E133" s="170"/>
      <c r="F133" s="159" t="s">
        <v>950</v>
      </c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59" t="s">
        <v>993</v>
      </c>
      <c r="C134" s="170"/>
      <c r="D134" s="170"/>
      <c r="E134" s="170"/>
      <c r="F134" s="159" t="s">
        <v>1172</v>
      </c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59" t="s">
        <v>1192</v>
      </c>
      <c r="C135" s="170"/>
      <c r="D135" s="170"/>
      <c r="E135" s="170"/>
      <c r="F135" s="315" t="s">
        <v>1081</v>
      </c>
      <c r="G135" s="170"/>
      <c r="H135" s="250"/>
      <c r="I135" s="169"/>
      <c r="J135" s="172"/>
      <c r="K135" s="170"/>
      <c r="L135" s="172">
        <f t="shared" si="3"/>
        <v>14</v>
      </c>
      <c r="M135" s="250"/>
      <c r="N135" s="169"/>
      <c r="O135" s="169"/>
    </row>
    <row r="136" spans="2:15" ht="15.6">
      <c r="B136" s="387" t="s">
        <v>1533</v>
      </c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 t="s">
        <v>1068</v>
      </c>
      <c r="C137" s="170"/>
      <c r="D137" s="170"/>
      <c r="E137" s="170"/>
      <c r="F137" s="159" t="s">
        <v>1193</v>
      </c>
      <c r="G137" s="170"/>
      <c r="H137" s="159"/>
      <c r="I137" s="169"/>
      <c r="J137" s="172"/>
      <c r="K137" s="170"/>
      <c r="L137" s="172">
        <f t="shared" si="3"/>
        <v>14</v>
      </c>
      <c r="M137" s="250"/>
      <c r="N137" s="169"/>
      <c r="O137" s="169"/>
    </row>
    <row r="138" spans="2:15" ht="15">
      <c r="B138" s="169" t="s">
        <v>1069</v>
      </c>
      <c r="C138" s="170"/>
      <c r="D138" s="170"/>
      <c r="E138" s="170"/>
      <c r="F138" s="159" t="s">
        <v>952</v>
      </c>
      <c r="G138" s="170"/>
      <c r="H138" s="159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 t="s">
        <v>1070</v>
      </c>
      <c r="C139" s="170"/>
      <c r="D139" s="170"/>
      <c r="E139" s="170"/>
      <c r="F139" s="159" t="s">
        <v>953</v>
      </c>
      <c r="G139" s="170"/>
      <c r="H139" s="159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 t="s">
        <v>1072</v>
      </c>
      <c r="C140" s="170"/>
      <c r="D140" s="170"/>
      <c r="E140" s="170"/>
      <c r="F140" s="159" t="s">
        <v>954</v>
      </c>
      <c r="G140" s="170"/>
      <c r="H140" s="159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59" t="s">
        <v>1143</v>
      </c>
      <c r="C141" s="170"/>
      <c r="D141" s="170"/>
      <c r="E141" s="170"/>
      <c r="F141" s="159" t="s">
        <v>997</v>
      </c>
      <c r="G141" s="170"/>
      <c r="H141" s="159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 t="s">
        <v>1074</v>
      </c>
      <c r="C142" s="170"/>
      <c r="D142" s="170"/>
      <c r="E142" s="170"/>
      <c r="F142" s="159" t="s">
        <v>955</v>
      </c>
      <c r="G142" s="170"/>
      <c r="H142" s="159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.6">
      <c r="B144" s="387" t="s">
        <v>1534</v>
      </c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.6">
      <c r="B145" s="387" t="s">
        <v>1535</v>
      </c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387" t="s">
        <v>1536</v>
      </c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387" t="s">
        <v>1537</v>
      </c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25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72"/>
      <c r="J157" s="172"/>
      <c r="K157" s="170"/>
      <c r="L157" s="172">
        <f t="shared" si="3"/>
        <v>14</v>
      </c>
      <c r="M157" s="25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ref="L163:L226" si="12">IF(K163="O",J163+21,J163+14)</f>
        <v>14</v>
      </c>
      <c r="M163" s="25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2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2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2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2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12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2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170"/>
      <c r="I170" s="169"/>
      <c r="J170" s="172"/>
      <c r="K170" s="170"/>
      <c r="L170" s="172">
        <f t="shared" si="12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2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2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2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2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2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2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12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250"/>
      <c r="L178" s="172">
        <f t="shared" si="12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73"/>
      <c r="J179" s="172"/>
      <c r="K179" s="250"/>
      <c r="L179" s="172">
        <f t="shared" si="12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2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2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2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2"/>
        <v>14</v>
      </c>
      <c r="M183" s="25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2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2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2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2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2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2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2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2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2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250"/>
      <c r="L193" s="172">
        <f t="shared" si="12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2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2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2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2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2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2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2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2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2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2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2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2"/>
        <v>14</v>
      </c>
      <c r="M205" s="25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2"/>
        <v>14</v>
      </c>
      <c r="M206" s="25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2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2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246"/>
      <c r="G209" s="170"/>
      <c r="H209" s="250"/>
      <c r="I209" s="169"/>
      <c r="J209" s="172"/>
      <c r="K209" s="170"/>
      <c r="L209" s="172">
        <f t="shared" si="12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2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2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2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2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2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2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2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2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2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2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2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2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2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2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2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2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2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ref="L227:L315" si="13">IF(K227="O",J227+21,J227+14)</f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3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3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3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3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3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3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3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170"/>
      <c r="I235" s="169"/>
      <c r="J235" s="172"/>
      <c r="K235" s="170"/>
      <c r="L235" s="172">
        <f t="shared" si="13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170"/>
      <c r="I236" s="169"/>
      <c r="J236" s="172"/>
      <c r="K236" s="170"/>
      <c r="L236" s="172">
        <f t="shared" si="13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251"/>
      <c r="J237" s="172"/>
      <c r="K237" s="170"/>
      <c r="L237" s="172">
        <f t="shared" si="13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251"/>
      <c r="J238" s="172"/>
      <c r="K238" s="170"/>
      <c r="L238" s="172">
        <f t="shared" si="13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251"/>
      <c r="J239" s="172"/>
      <c r="K239" s="170"/>
      <c r="L239" s="172">
        <f t="shared" si="13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251"/>
      <c r="J240" s="172"/>
      <c r="K240" s="170"/>
      <c r="L240" s="172">
        <f t="shared" si="13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50"/>
      <c r="I241" s="251"/>
      <c r="J241" s="172"/>
      <c r="K241" s="170"/>
      <c r="L241" s="172">
        <f t="shared" si="13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170"/>
      <c r="I242" s="169"/>
      <c r="J242" s="172"/>
      <c r="K242" s="170"/>
      <c r="L242" s="172">
        <f t="shared" si="13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250"/>
      <c r="I243" s="169"/>
      <c r="J243" s="172"/>
      <c r="K243" s="170"/>
      <c r="L243" s="172">
        <f t="shared" si="13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247"/>
      <c r="G244" s="170"/>
      <c r="H244" s="217"/>
      <c r="I244" s="251"/>
      <c r="J244" s="172"/>
      <c r="K244" s="170"/>
      <c r="L244" s="172">
        <f t="shared" si="13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17"/>
      <c r="I245" s="251"/>
      <c r="J245" s="172"/>
      <c r="K245" s="170"/>
      <c r="L245" s="172">
        <f t="shared" si="13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3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170"/>
      <c r="I247" s="169"/>
      <c r="J247" s="172"/>
      <c r="K247" s="217"/>
      <c r="L247" s="172">
        <f t="shared" si="13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3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3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3"/>
        <v>14</v>
      </c>
      <c r="M250" s="170"/>
      <c r="N250" s="169"/>
      <c r="O250" s="169"/>
    </row>
    <row r="251" spans="2:15" ht="15">
      <c r="B251" s="169"/>
      <c r="C251" s="170"/>
      <c r="D251" s="170"/>
      <c r="E251" s="248"/>
      <c r="F251" s="159"/>
      <c r="G251" s="170"/>
      <c r="H251" s="217"/>
      <c r="I251" s="251"/>
      <c r="J251" s="249"/>
      <c r="K251" s="248"/>
      <c r="L251" s="249">
        <f t="shared" si="13"/>
        <v>14</v>
      </c>
      <c r="M251" s="170"/>
      <c r="N251" s="169"/>
      <c r="O251" s="169"/>
    </row>
    <row r="252" spans="2:15" ht="15">
      <c r="B252" s="169"/>
      <c r="C252" s="170"/>
      <c r="D252" s="170"/>
      <c r="E252" s="248"/>
      <c r="F252" s="159"/>
      <c r="G252" s="170"/>
      <c r="H252" s="170"/>
      <c r="I252" s="169"/>
      <c r="J252" s="249"/>
      <c r="K252" s="248"/>
      <c r="L252" s="249">
        <f t="shared" si="13"/>
        <v>14</v>
      </c>
      <c r="M252" s="170"/>
      <c r="N252" s="169"/>
      <c r="O252" s="169"/>
    </row>
    <row r="253" spans="2:15" ht="15">
      <c r="B253" s="169"/>
      <c r="C253" s="170"/>
      <c r="D253" s="170"/>
      <c r="E253" s="248"/>
      <c r="F253" s="159"/>
      <c r="G253" s="170"/>
      <c r="H253" s="250"/>
      <c r="I253" s="169"/>
      <c r="J253" s="249"/>
      <c r="K253" s="248"/>
      <c r="L253" s="249">
        <f t="shared" si="13"/>
        <v>14</v>
      </c>
      <c r="M253" s="170"/>
      <c r="N253" s="169"/>
      <c r="O253" s="169"/>
    </row>
    <row r="254" spans="2:15" ht="15">
      <c r="B254" s="169"/>
      <c r="C254" s="170"/>
      <c r="D254" s="170"/>
      <c r="E254" s="248"/>
      <c r="F254" s="159"/>
      <c r="G254" s="170"/>
      <c r="H254" s="217"/>
      <c r="I254" s="169"/>
      <c r="J254" s="249"/>
      <c r="K254" s="248"/>
      <c r="L254" s="249">
        <f t="shared" si="13"/>
        <v>14</v>
      </c>
      <c r="M254" s="170"/>
      <c r="N254" s="169"/>
      <c r="O254" s="169"/>
    </row>
    <row r="255" spans="2:15" ht="15">
      <c r="B255" s="169"/>
      <c r="C255" s="170"/>
      <c r="D255" s="170"/>
      <c r="E255" s="248"/>
      <c r="F255" s="159"/>
      <c r="G255" s="170"/>
      <c r="H255" s="217"/>
      <c r="I255" s="169"/>
      <c r="J255" s="249"/>
      <c r="K255" s="248"/>
      <c r="L255" s="249">
        <f t="shared" si="13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3"/>
        <v>14</v>
      </c>
      <c r="M256" s="170"/>
      <c r="N256" s="169"/>
      <c r="O256" s="169"/>
    </row>
    <row r="257" spans="2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3"/>
        <v>14</v>
      </c>
      <c r="M257" s="170"/>
      <c r="N257" s="169"/>
      <c r="O257" s="169"/>
    </row>
    <row r="258" spans="2:16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3"/>
        <v>14</v>
      </c>
      <c r="M258" s="170"/>
      <c r="N258" s="169"/>
      <c r="O258" s="169"/>
    </row>
    <row r="259" spans="2:16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3"/>
        <v>14</v>
      </c>
      <c r="M259" s="170"/>
      <c r="N259" s="169"/>
      <c r="O259" s="169"/>
    </row>
    <row r="260" spans="2:16" ht="15">
      <c r="B260" s="169"/>
      <c r="C260" s="170"/>
      <c r="D260" s="170"/>
      <c r="E260" s="170"/>
      <c r="F260" s="159"/>
      <c r="G260" s="170"/>
      <c r="H260" s="250"/>
      <c r="I260" s="169"/>
      <c r="J260" s="172"/>
      <c r="K260" s="170"/>
      <c r="L260" s="172">
        <f t="shared" si="13"/>
        <v>14</v>
      </c>
      <c r="M260" s="170"/>
      <c r="N260" s="169"/>
      <c r="O260" s="169"/>
    </row>
    <row r="261" spans="2:16" ht="15">
      <c r="B261" s="169"/>
      <c r="C261" s="170"/>
      <c r="D261" s="170"/>
      <c r="E261" s="170"/>
      <c r="F261" s="159"/>
      <c r="G261" s="170"/>
      <c r="H261" s="217"/>
      <c r="I261" s="251"/>
      <c r="J261" s="172"/>
      <c r="K261" s="217"/>
      <c r="L261" s="172">
        <f t="shared" si="13"/>
        <v>14</v>
      </c>
      <c r="M261" s="170"/>
      <c r="N261" s="169"/>
      <c r="O261" s="169"/>
    </row>
    <row r="262" spans="2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3"/>
        <v>14</v>
      </c>
      <c r="M262" s="170"/>
      <c r="N262" s="169"/>
      <c r="O262" s="169"/>
    </row>
    <row r="263" spans="2:16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3"/>
        <v>14</v>
      </c>
      <c r="M263" s="170"/>
      <c r="N263" s="169"/>
      <c r="O263" s="169"/>
    </row>
    <row r="264" spans="2:16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3"/>
        <v>14</v>
      </c>
      <c r="M264" s="170"/>
      <c r="N264" s="169"/>
      <c r="O264" s="169"/>
    </row>
    <row r="265" spans="2:16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3"/>
        <v>14</v>
      </c>
      <c r="M265" s="170"/>
      <c r="N265" s="169"/>
      <c r="O265" s="169"/>
    </row>
    <row r="266" spans="2:16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3"/>
        <v>14</v>
      </c>
      <c r="M266" s="170"/>
      <c r="N266" s="169"/>
      <c r="O266" s="169"/>
    </row>
    <row r="267" spans="2:16" ht="15">
      <c r="B267" s="169"/>
      <c r="C267" s="170"/>
      <c r="D267" s="170"/>
      <c r="E267" s="250"/>
      <c r="F267" s="159"/>
      <c r="G267" s="170"/>
      <c r="H267" s="217"/>
      <c r="I267" s="169"/>
      <c r="J267" s="172"/>
      <c r="K267" s="170"/>
      <c r="L267" s="172">
        <f t="shared" si="13"/>
        <v>14</v>
      </c>
      <c r="M267" s="170"/>
      <c r="N267" s="169"/>
      <c r="O267" s="169"/>
    </row>
    <row r="268" spans="2:16" s="168" customFormat="1" ht="15">
      <c r="B268" s="169"/>
      <c r="C268" s="170"/>
      <c r="D268" s="170"/>
      <c r="E268" s="170"/>
      <c r="F268" s="159"/>
      <c r="G268" s="170"/>
      <c r="H268" s="217"/>
      <c r="I268" s="251"/>
      <c r="J268" s="172"/>
      <c r="K268" s="170"/>
      <c r="L268" s="172">
        <f t="shared" si="13"/>
        <v>14</v>
      </c>
      <c r="M268" s="170"/>
      <c r="N268" s="169"/>
      <c r="O268" s="169"/>
      <c r="P268" s="52"/>
    </row>
    <row r="269" spans="2:16" ht="15">
      <c r="B269" s="169"/>
      <c r="C269" s="170"/>
      <c r="D269" s="170"/>
      <c r="E269" s="170"/>
      <c r="F269" s="159"/>
      <c r="G269" s="170"/>
      <c r="H269" s="217"/>
      <c r="I269" s="251"/>
      <c r="J269" s="172"/>
      <c r="K269" s="170"/>
      <c r="L269" s="172">
        <f t="shared" si="13"/>
        <v>14</v>
      </c>
      <c r="M269" s="170"/>
      <c r="N269" s="169"/>
      <c r="O269" s="169"/>
    </row>
    <row r="270" spans="2:16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3"/>
        <v>14</v>
      </c>
      <c r="M270" s="170"/>
      <c r="N270" s="169"/>
      <c r="O270" s="169"/>
    </row>
    <row r="271" spans="2:16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3"/>
        <v>14</v>
      </c>
      <c r="M271" s="170"/>
      <c r="N271" s="169"/>
      <c r="O271" s="169"/>
    </row>
    <row r="272" spans="2:16" ht="15">
      <c r="B272" s="169"/>
      <c r="C272" s="170"/>
      <c r="D272" s="170"/>
      <c r="E272" s="170"/>
      <c r="F272" s="159"/>
      <c r="G272" s="170"/>
      <c r="H272" s="217"/>
      <c r="I272" s="169"/>
      <c r="J272" s="172"/>
      <c r="K272" s="170"/>
      <c r="L272" s="172">
        <f t="shared" si="13"/>
        <v>14</v>
      </c>
      <c r="M272" s="170"/>
      <c r="N272" s="169"/>
      <c r="O272" s="169"/>
    </row>
    <row r="273" spans="1:16" ht="15">
      <c r="B273" s="251"/>
      <c r="C273" s="170"/>
      <c r="D273" s="170"/>
      <c r="E273" s="170"/>
      <c r="F273" s="159"/>
      <c r="G273" s="170"/>
      <c r="H273" s="217"/>
      <c r="I273" s="251"/>
      <c r="J273" s="172"/>
      <c r="K273" s="250"/>
      <c r="L273" s="172">
        <f t="shared" si="13"/>
        <v>14</v>
      </c>
      <c r="M273" s="170"/>
      <c r="N273" s="169"/>
      <c r="O273" s="169"/>
    </row>
    <row r="274" spans="1:16" ht="15">
      <c r="B274" s="251"/>
      <c r="C274" s="170"/>
      <c r="D274" s="170"/>
      <c r="E274" s="170"/>
      <c r="F274" s="159"/>
      <c r="G274" s="170"/>
      <c r="H274" s="217"/>
      <c r="I274" s="251"/>
      <c r="J274" s="172"/>
      <c r="K274" s="250"/>
      <c r="L274" s="172">
        <f t="shared" si="13"/>
        <v>14</v>
      </c>
      <c r="M274" s="170"/>
      <c r="N274" s="169"/>
      <c r="O274" s="169"/>
    </row>
    <row r="275" spans="1:16" ht="15">
      <c r="B275" s="169"/>
      <c r="C275" s="170"/>
      <c r="D275" s="170"/>
      <c r="E275" s="170"/>
      <c r="F275" s="159"/>
      <c r="G275" s="170"/>
      <c r="H275" s="250"/>
      <c r="I275" s="169"/>
      <c r="J275" s="172"/>
      <c r="K275" s="250"/>
      <c r="L275" s="172">
        <f t="shared" si="13"/>
        <v>14</v>
      </c>
      <c r="M275" s="170"/>
      <c r="N275" s="169"/>
      <c r="O275" s="169"/>
    </row>
    <row r="276" spans="1:16" ht="15">
      <c r="B276" s="251"/>
      <c r="C276" s="170"/>
      <c r="D276" s="170"/>
      <c r="E276" s="170"/>
      <c r="F276" s="159"/>
      <c r="G276" s="170"/>
      <c r="H276" s="217"/>
      <c r="I276" s="251"/>
      <c r="J276" s="172"/>
      <c r="K276" s="250"/>
      <c r="L276" s="172">
        <f t="shared" si="13"/>
        <v>14</v>
      </c>
      <c r="M276" s="170"/>
      <c r="N276" s="169"/>
      <c r="O276" s="169"/>
    </row>
    <row r="277" spans="1:16" ht="15">
      <c r="B277" s="251"/>
      <c r="C277" s="170"/>
      <c r="D277" s="170"/>
      <c r="E277" s="170"/>
      <c r="F277" s="159"/>
      <c r="G277" s="170"/>
      <c r="H277" s="217"/>
      <c r="I277" s="251"/>
      <c r="J277" s="172"/>
      <c r="K277" s="250"/>
      <c r="L277" s="172">
        <f t="shared" si="13"/>
        <v>14</v>
      </c>
      <c r="M277" s="170"/>
      <c r="N277" s="169"/>
      <c r="O277" s="169"/>
    </row>
    <row r="278" spans="1:16" ht="15">
      <c r="B278" s="251"/>
      <c r="C278" s="170"/>
      <c r="D278" s="170"/>
      <c r="E278" s="170"/>
      <c r="F278" s="159"/>
      <c r="G278" s="170"/>
      <c r="H278" s="217"/>
      <c r="I278" s="251"/>
      <c r="J278" s="172"/>
      <c r="K278" s="250"/>
      <c r="L278" s="172">
        <f t="shared" si="13"/>
        <v>14</v>
      </c>
      <c r="M278" s="170"/>
      <c r="N278" s="169"/>
      <c r="O278" s="169"/>
    </row>
    <row r="279" spans="1:16" s="314" customFormat="1" ht="15">
      <c r="A279" s="305"/>
      <c r="B279" s="306"/>
      <c r="C279" s="307"/>
      <c r="D279" s="307"/>
      <c r="E279" s="307"/>
      <c r="F279" s="308"/>
      <c r="G279" s="307"/>
      <c r="H279" s="309"/>
      <c r="I279" s="306"/>
      <c r="J279" s="310"/>
      <c r="K279" s="311"/>
      <c r="L279" s="310">
        <f t="shared" si="13"/>
        <v>14</v>
      </c>
      <c r="M279" s="307"/>
      <c r="N279" s="312"/>
      <c r="O279" s="312"/>
      <c r="P279" s="313" t="s">
        <v>489</v>
      </c>
    </row>
    <row r="280" spans="1:16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72">
        <f t="shared" si="13"/>
        <v>14</v>
      </c>
      <c r="M280" s="12"/>
      <c r="N280" s="13"/>
      <c r="O280" s="13"/>
    </row>
    <row r="281" spans="1:16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72">
        <f t="shared" si="13"/>
        <v>14</v>
      </c>
      <c r="M281" s="12"/>
      <c r="N281" s="13"/>
      <c r="O281" s="13"/>
    </row>
    <row r="282" spans="1:16" ht="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72">
        <f t="shared" si="13"/>
        <v>14</v>
      </c>
      <c r="M282" s="12"/>
      <c r="N282" s="13"/>
      <c r="O282" s="13"/>
    </row>
    <row r="283" spans="1:16" ht="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72">
        <f t="shared" si="13"/>
        <v>14</v>
      </c>
      <c r="M283" s="12"/>
      <c r="N283" s="13"/>
      <c r="O283" s="13"/>
    </row>
    <row r="284" spans="1:16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3"/>
        <v>14</v>
      </c>
      <c r="M284" s="12"/>
      <c r="N284" s="13"/>
      <c r="O284" s="13"/>
    </row>
    <row r="285" spans="1:16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3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3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2"/>
      <c r="H287" s="1"/>
      <c r="J287" s="15"/>
      <c r="K287" s="1"/>
      <c r="L287" s="15">
        <f t="shared" si="13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"/>
      <c r="H288" s="229"/>
      <c r="I288" s="218"/>
      <c r="J288" s="15"/>
      <c r="K288" s="12"/>
      <c r="L288" s="15">
        <f t="shared" si="13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3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3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13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3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3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3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3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229"/>
      <c r="I296" s="218"/>
      <c r="J296" s="15"/>
      <c r="K296" s="12"/>
      <c r="L296" s="15">
        <f t="shared" si="13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3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3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3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3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3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3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3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229"/>
      <c r="I304" s="218"/>
      <c r="J304" s="15"/>
      <c r="K304" s="12"/>
      <c r="L304" s="15">
        <f t="shared" si="13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3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3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3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3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3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3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3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3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3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3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ref="L316:L343" si="14">IF(K316="O",J316+21,J316+14)</f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4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4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4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4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4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4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4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4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4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4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4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4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4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4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4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4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4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4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4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4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4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4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4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4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4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4"/>
        <v>14</v>
      </c>
      <c r="M342" s="12"/>
      <c r="N342" s="13"/>
      <c r="O342" s="13"/>
    </row>
    <row r="343" spans="2:15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4"/>
        <v>14</v>
      </c>
      <c r="M343" s="12"/>
      <c r="N343" s="13"/>
      <c r="O343" s="13"/>
    </row>
  </sheetData>
  <autoFilter ref="B2:P343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225" activePane="bottomLeft" state="frozen"/>
      <selection pane="bottomLeft" activeCell="C242" sqref="C242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1227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1198</v>
      </c>
      <c r="G176" s="159" t="s">
        <v>1199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1201</v>
      </c>
      <c r="G177" s="159" t="s">
        <v>1200</v>
      </c>
      <c r="H177" s="250" t="s">
        <v>320</v>
      </c>
      <c r="I177" s="169" t="s">
        <v>1188</v>
      </c>
      <c r="J177" s="170"/>
      <c r="K177" s="169"/>
    </row>
    <row r="178" spans="3:11" ht="15">
      <c r="C178" s="315" t="s">
        <v>1243</v>
      </c>
      <c r="D178" s="170"/>
      <c r="E178" s="170"/>
      <c r="F178" s="362" t="s">
        <v>1179</v>
      </c>
      <c r="G178" s="159" t="s">
        <v>1203</v>
      </c>
      <c r="H178" s="217" t="s">
        <v>1204</v>
      </c>
      <c r="I178" s="315" t="s">
        <v>1205</v>
      </c>
      <c r="J178" s="170"/>
      <c r="K178" s="169"/>
    </row>
    <row r="179" spans="3:11" ht="15">
      <c r="C179" s="315" t="s">
        <v>1243</v>
      </c>
      <c r="D179" s="170"/>
      <c r="E179" s="170"/>
      <c r="F179" s="362" t="s">
        <v>1179</v>
      </c>
      <c r="G179" s="159" t="s">
        <v>1319</v>
      </c>
      <c r="H179" s="217" t="s">
        <v>1204</v>
      </c>
      <c r="I179" s="315" t="s">
        <v>1207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1208</v>
      </c>
      <c r="H180" s="217" t="s">
        <v>1209</v>
      </c>
      <c r="I180" s="315" t="s">
        <v>1210</v>
      </c>
      <c r="J180" s="170"/>
      <c r="K180" s="169"/>
    </row>
    <row r="181" spans="3:11" ht="15">
      <c r="C181" s="315" t="s">
        <v>1243</v>
      </c>
      <c r="D181" s="170"/>
      <c r="E181" s="170"/>
      <c r="F181" s="362" t="s">
        <v>1179</v>
      </c>
      <c r="G181" s="159" t="s">
        <v>1318</v>
      </c>
      <c r="H181" s="217" t="s">
        <v>1213</v>
      </c>
      <c r="I181" s="315" t="s">
        <v>1214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1219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1269</v>
      </c>
      <c r="H185" s="217" t="s">
        <v>1204</v>
      </c>
      <c r="I185" s="315" t="s">
        <v>1229</v>
      </c>
      <c r="J185" s="12"/>
      <c r="K185" s="13"/>
    </row>
    <row r="186" spans="3:11" ht="15">
      <c r="C186" s="169" t="s">
        <v>59</v>
      </c>
      <c r="D186" s="304" t="s">
        <v>1316</v>
      </c>
      <c r="E186" s="170"/>
      <c r="F186" s="364" t="s">
        <v>859</v>
      </c>
      <c r="G186" s="377" t="s">
        <v>1330</v>
      </c>
      <c r="H186" s="217" t="s">
        <v>1204</v>
      </c>
      <c r="I186" s="315" t="s">
        <v>1146</v>
      </c>
      <c r="J186" s="170"/>
      <c r="K186" s="169"/>
    </row>
    <row r="187" spans="3:11" ht="15">
      <c r="C187" s="285" t="s">
        <v>1274</v>
      </c>
      <c r="D187" s="12"/>
      <c r="E187" s="12"/>
      <c r="F187" s="362" t="s">
        <v>1179</v>
      </c>
      <c r="G187" s="193" t="s">
        <v>1273</v>
      </c>
      <c r="H187" s="217" t="s">
        <v>1204</v>
      </c>
      <c r="I187" s="315" t="s">
        <v>1232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1225</v>
      </c>
      <c r="H188" s="217" t="s">
        <v>1276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1288</v>
      </c>
      <c r="H189" s="217" t="s">
        <v>930</v>
      </c>
      <c r="I189" s="315" t="s">
        <v>1250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1290</v>
      </c>
      <c r="H191" s="217" t="s">
        <v>831</v>
      </c>
      <c r="I191" s="315" t="s">
        <v>1253</v>
      </c>
      <c r="J191" s="12"/>
      <c r="K191" s="13"/>
    </row>
    <row r="192" spans="3:11" ht="15">
      <c r="C192" s="315" t="s">
        <v>858</v>
      </c>
      <c r="D192" s="304" t="s">
        <v>1291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1299</v>
      </c>
      <c r="H193" s="217" t="s">
        <v>851</v>
      </c>
      <c r="I193" s="315" t="s">
        <v>1258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1300</v>
      </c>
      <c r="H194" s="217" t="s">
        <v>851</v>
      </c>
      <c r="I194" s="315" t="s">
        <v>1260</v>
      </c>
      <c r="J194" s="12"/>
      <c r="K194" s="13"/>
    </row>
    <row r="195" spans="3:11" ht="15">
      <c r="C195" s="169" t="s">
        <v>402</v>
      </c>
      <c r="D195" s="170" t="s">
        <v>1322</v>
      </c>
      <c r="E195" s="170"/>
      <c r="F195" s="362" t="s">
        <v>515</v>
      </c>
      <c r="G195" s="159" t="s">
        <v>1256</v>
      </c>
      <c r="H195" s="170" t="s">
        <v>334</v>
      </c>
      <c r="I195" s="315" t="s">
        <v>1162</v>
      </c>
      <c r="J195" s="170"/>
      <c r="K195" s="169" t="s">
        <v>1323</v>
      </c>
    </row>
    <row r="196" spans="3:11" ht="15">
      <c r="C196" s="13" t="s">
        <v>59</v>
      </c>
      <c r="D196" s="12" t="s">
        <v>1191</v>
      </c>
      <c r="E196" s="12"/>
      <c r="F196" s="380" t="s">
        <v>1190</v>
      </c>
      <c r="G196" s="283" t="s">
        <v>1302</v>
      </c>
      <c r="H196" s="217" t="s">
        <v>1096</v>
      </c>
      <c r="I196" s="315" t="s">
        <v>1282</v>
      </c>
      <c r="J196" s="12"/>
      <c r="K196" s="13"/>
    </row>
    <row r="197" spans="3:11" ht="15">
      <c r="C197" s="13" t="s">
        <v>59</v>
      </c>
      <c r="D197" s="12" t="s">
        <v>1311</v>
      </c>
      <c r="E197" s="12"/>
      <c r="F197" s="12" t="s">
        <v>1179</v>
      </c>
      <c r="G197" s="193" t="s">
        <v>1310</v>
      </c>
      <c r="H197" s="217" t="s">
        <v>1280</v>
      </c>
      <c r="I197" s="315" t="s">
        <v>1281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1293</v>
      </c>
      <c r="H198" s="217" t="s">
        <v>1294</v>
      </c>
      <c r="I198" s="315" t="s">
        <v>1295</v>
      </c>
      <c r="J198" s="12"/>
      <c r="K198" s="13" t="s">
        <v>1317</v>
      </c>
    </row>
    <row r="199" spans="3:11" ht="15">
      <c r="C199" s="285" t="s">
        <v>1049</v>
      </c>
      <c r="D199" s="284" t="s">
        <v>1371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1370</v>
      </c>
      <c r="E200" s="12"/>
      <c r="F200" s="362" t="s">
        <v>1190</v>
      </c>
      <c r="G200" s="193" t="s">
        <v>1332</v>
      </c>
      <c r="H200" s="217" t="s">
        <v>851</v>
      </c>
      <c r="I200" s="315" t="s">
        <v>1251</v>
      </c>
      <c r="J200" s="12"/>
      <c r="K200" s="13"/>
    </row>
    <row r="201" spans="3:11" ht="15">
      <c r="C201" s="285" t="s">
        <v>858</v>
      </c>
      <c r="D201" s="284" t="s">
        <v>1271</v>
      </c>
      <c r="E201" s="12"/>
      <c r="F201" s="362" t="s">
        <v>515</v>
      </c>
      <c r="G201" s="193" t="s">
        <v>1270</v>
      </c>
      <c r="H201" s="217" t="s">
        <v>1204</v>
      </c>
      <c r="I201" s="315" t="s">
        <v>1231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1333</v>
      </c>
      <c r="G202" s="159" t="s">
        <v>1314</v>
      </c>
      <c r="H202" s="217" t="s">
        <v>334</v>
      </c>
      <c r="I202" s="169" t="s">
        <v>1315</v>
      </c>
      <c r="J202" s="12"/>
      <c r="K202" s="13"/>
    </row>
    <row r="203" spans="3:11" ht="15">
      <c r="C203" s="285" t="s">
        <v>1346</v>
      </c>
      <c r="D203" s="284" t="s">
        <v>1375</v>
      </c>
      <c r="E203" s="12"/>
      <c r="F203" s="12" t="s">
        <v>1179</v>
      </c>
      <c r="G203" s="159" t="s">
        <v>1312</v>
      </c>
      <c r="H203" s="217" t="s">
        <v>334</v>
      </c>
      <c r="I203" s="169" t="s">
        <v>1313</v>
      </c>
      <c r="J203" s="12"/>
      <c r="K203" s="13"/>
    </row>
    <row r="204" spans="3:11" ht="15">
      <c r="C204" s="285" t="s">
        <v>858</v>
      </c>
      <c r="D204" s="284" t="s">
        <v>1349</v>
      </c>
      <c r="E204" s="12"/>
      <c r="F204" s="362" t="s">
        <v>640</v>
      </c>
      <c r="G204" s="159" t="s">
        <v>1345</v>
      </c>
      <c r="H204" s="217" t="s">
        <v>329</v>
      </c>
      <c r="I204" s="169" t="s">
        <v>1327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1179</v>
      </c>
      <c r="G205" s="193" t="s">
        <v>1325</v>
      </c>
      <c r="H205" s="217" t="s">
        <v>320</v>
      </c>
      <c r="I205" s="169" t="s">
        <v>1326</v>
      </c>
      <c r="J205" s="12"/>
      <c r="K205" s="13"/>
    </row>
    <row r="206" spans="3:11" ht="15">
      <c r="C206" s="285" t="s">
        <v>829</v>
      </c>
      <c r="D206" s="284" t="s">
        <v>1423</v>
      </c>
      <c r="E206" s="12"/>
      <c r="F206" s="364" t="s">
        <v>1190</v>
      </c>
      <c r="G206" s="377" t="s">
        <v>1372</v>
      </c>
      <c r="H206" s="217" t="s">
        <v>851</v>
      </c>
      <c r="I206" s="315" t="s">
        <v>1350</v>
      </c>
      <c r="J206" s="12"/>
      <c r="K206" s="13" t="s">
        <v>1422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1373</v>
      </c>
      <c r="H207" s="217" t="s">
        <v>1352</v>
      </c>
      <c r="I207" s="315" t="s">
        <v>1353</v>
      </c>
      <c r="J207" s="12"/>
      <c r="K207" s="13"/>
    </row>
    <row r="208" spans="3:11" ht="15">
      <c r="C208" s="285" t="s">
        <v>1385</v>
      </c>
      <c r="D208" s="284" t="s">
        <v>1384</v>
      </c>
      <c r="E208" s="12"/>
      <c r="F208" s="362" t="s">
        <v>640</v>
      </c>
      <c r="G208" s="193" t="s">
        <v>1379</v>
      </c>
      <c r="H208" s="217" t="s">
        <v>1354</v>
      </c>
      <c r="I208" s="315" t="s">
        <v>1355</v>
      </c>
      <c r="J208" s="12"/>
      <c r="K208" s="13"/>
    </row>
    <row r="209" spans="3:11" ht="15">
      <c r="C209" s="285" t="s">
        <v>1022</v>
      </c>
      <c r="D209" s="284" t="s">
        <v>1386</v>
      </c>
      <c r="E209" s="12"/>
      <c r="F209" s="362" t="s">
        <v>640</v>
      </c>
      <c r="G209" s="193" t="s">
        <v>1381</v>
      </c>
      <c r="H209" s="217" t="s">
        <v>831</v>
      </c>
      <c r="I209" s="315" t="s">
        <v>1356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1387</v>
      </c>
      <c r="G210" s="193" t="s">
        <v>1382</v>
      </c>
      <c r="H210" s="217" t="s">
        <v>831</v>
      </c>
      <c r="I210" s="315" t="s">
        <v>1358</v>
      </c>
      <c r="J210" s="12"/>
      <c r="K210" s="13"/>
    </row>
    <row r="211" spans="3:11" ht="15">
      <c r="C211" s="285" t="s">
        <v>1398</v>
      </c>
      <c r="D211" s="284" t="s">
        <v>1399</v>
      </c>
      <c r="E211" s="12"/>
      <c r="F211" s="250" t="s">
        <v>313</v>
      </c>
      <c r="G211" s="159" t="s">
        <v>1362</v>
      </c>
      <c r="H211" s="217" t="s">
        <v>831</v>
      </c>
      <c r="I211" s="315" t="s">
        <v>1364</v>
      </c>
      <c r="J211" s="12"/>
      <c r="K211" s="13"/>
    </row>
    <row r="212" spans="3:11" ht="15">
      <c r="C212" s="285" t="s">
        <v>1417</v>
      </c>
      <c r="D212" s="284" t="s">
        <v>1416</v>
      </c>
      <c r="E212" s="12"/>
      <c r="F212" s="304" t="s">
        <v>1415</v>
      </c>
      <c r="G212" s="193" t="s">
        <v>1414</v>
      </c>
      <c r="H212" s="217" t="s">
        <v>831</v>
      </c>
      <c r="I212" s="315" t="s">
        <v>1369</v>
      </c>
      <c r="J212" s="12"/>
      <c r="K212" s="13"/>
    </row>
    <row r="213" spans="3:11" ht="15">
      <c r="C213" s="285" t="s">
        <v>1428</v>
      </c>
      <c r="D213" s="304" t="s">
        <v>1426</v>
      </c>
      <c r="E213" s="12"/>
      <c r="F213" s="250" t="s">
        <v>313</v>
      </c>
      <c r="G213" s="193" t="s">
        <v>1427</v>
      </c>
      <c r="H213" s="217" t="s">
        <v>831</v>
      </c>
      <c r="I213" s="315" t="s">
        <v>1394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1430</v>
      </c>
      <c r="G214" s="193" t="s">
        <v>1429</v>
      </c>
      <c r="H214" s="217" t="s">
        <v>905</v>
      </c>
      <c r="I214" s="315" t="s">
        <v>1392</v>
      </c>
      <c r="J214" s="12"/>
      <c r="K214" s="13"/>
    </row>
    <row r="215" spans="3:11" ht="15.6">
      <c r="C215" s="285" t="s">
        <v>1445</v>
      </c>
      <c r="D215" s="284" t="s">
        <v>1470</v>
      </c>
      <c r="E215" s="12"/>
      <c r="F215" s="395" t="s">
        <v>1471</v>
      </c>
      <c r="G215" s="377" t="s">
        <v>1444</v>
      </c>
      <c r="H215" s="187" t="s">
        <v>1446</v>
      </c>
      <c r="I215" s="285" t="s">
        <v>1447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1226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1452</v>
      </c>
      <c r="G217" s="193" t="s">
        <v>1449</v>
      </c>
      <c r="H217" s="187" t="s">
        <v>1451</v>
      </c>
      <c r="I217" s="285" t="s">
        <v>1450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1179</v>
      </c>
      <c r="G218" s="377" t="s">
        <v>1453</v>
      </c>
      <c r="H218" s="187" t="s">
        <v>1451</v>
      </c>
      <c r="I218" s="285" t="s">
        <v>1454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1487</v>
      </c>
      <c r="E220" s="12"/>
      <c r="F220" s="364" t="s">
        <v>1190</v>
      </c>
      <c r="G220" s="193" t="s">
        <v>1460</v>
      </c>
      <c r="H220" s="217" t="s">
        <v>851</v>
      </c>
      <c r="I220" s="315" t="s">
        <v>1432</v>
      </c>
      <c r="J220" s="12"/>
      <c r="K220" s="13"/>
    </row>
    <row r="221" spans="3:11" ht="15">
      <c r="C221" s="285" t="s">
        <v>1462</v>
      </c>
      <c r="D221" s="284" t="s">
        <v>1461</v>
      </c>
      <c r="E221" s="12"/>
      <c r="F221" s="250" t="s">
        <v>515</v>
      </c>
      <c r="G221" s="159" t="s">
        <v>1433</v>
      </c>
      <c r="H221" s="217" t="s">
        <v>851</v>
      </c>
      <c r="I221" s="315" t="s">
        <v>1434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1464</v>
      </c>
      <c r="G222" s="159" t="s">
        <v>1442</v>
      </c>
      <c r="H222" s="217" t="s">
        <v>1439</v>
      </c>
      <c r="I222" s="315" t="s">
        <v>1438</v>
      </c>
      <c r="J222" s="12"/>
      <c r="K222" s="13"/>
    </row>
    <row r="223" spans="3:11" ht="15">
      <c r="C223" s="315" t="s">
        <v>858</v>
      </c>
      <c r="D223" s="284" t="s">
        <v>1463</v>
      </c>
      <c r="E223" s="12"/>
      <c r="F223" s="250" t="s">
        <v>313</v>
      </c>
      <c r="G223" s="159" t="s">
        <v>1400</v>
      </c>
      <c r="H223" s="217" t="s">
        <v>831</v>
      </c>
      <c r="I223" s="315" t="s">
        <v>1401</v>
      </c>
      <c r="J223" s="12"/>
      <c r="K223" s="13"/>
    </row>
    <row r="224" spans="3:11" ht="15">
      <c r="C224" s="285" t="s">
        <v>858</v>
      </c>
      <c r="D224" s="284" t="s">
        <v>1468</v>
      </c>
      <c r="E224" s="12"/>
      <c r="F224" s="250" t="s">
        <v>515</v>
      </c>
      <c r="G224" s="159" t="s">
        <v>1455</v>
      </c>
      <c r="H224" s="217" t="s">
        <v>831</v>
      </c>
      <c r="I224" s="315" t="s">
        <v>1456</v>
      </c>
      <c r="J224" s="12"/>
      <c r="K224" s="13"/>
    </row>
    <row r="225" spans="3:11" ht="15">
      <c r="C225" s="315" t="s">
        <v>832</v>
      </c>
      <c r="D225" s="304" t="s">
        <v>1561</v>
      </c>
      <c r="E225" s="12"/>
      <c r="F225" s="362" t="s">
        <v>1190</v>
      </c>
      <c r="G225" s="350" t="s">
        <v>1465</v>
      </c>
      <c r="H225" s="217" t="s">
        <v>831</v>
      </c>
      <c r="I225" s="315" t="s">
        <v>1466</v>
      </c>
      <c r="J225" s="12"/>
      <c r="K225" s="13"/>
    </row>
    <row r="226" spans="3:11" ht="15">
      <c r="C226" s="169" t="s">
        <v>59</v>
      </c>
      <c r="D226" s="170"/>
      <c r="E226" s="170"/>
      <c r="F226" s="170" t="s">
        <v>338</v>
      </c>
      <c r="G226" s="159" t="s">
        <v>1472</v>
      </c>
      <c r="H226" s="217" t="s">
        <v>851</v>
      </c>
      <c r="I226" s="315" t="s">
        <v>1473</v>
      </c>
      <c r="J226" s="12"/>
      <c r="K226" s="13"/>
    </row>
    <row r="227" spans="3:11" ht="15">
      <c r="C227" s="169" t="s">
        <v>546</v>
      </c>
      <c r="D227" s="170" t="s">
        <v>1488</v>
      </c>
      <c r="E227" s="170"/>
      <c r="F227" s="250" t="s">
        <v>515</v>
      </c>
      <c r="G227" s="159" t="s">
        <v>1484</v>
      </c>
      <c r="H227" s="217" t="s">
        <v>831</v>
      </c>
      <c r="I227" s="315" t="s">
        <v>1485</v>
      </c>
      <c r="J227" s="12"/>
      <c r="K227" s="13"/>
    </row>
    <row r="228" spans="3:11" ht="15">
      <c r="C228" s="169" t="s">
        <v>59</v>
      </c>
      <c r="D228" s="170" t="s">
        <v>1489</v>
      </c>
      <c r="E228" s="170"/>
      <c r="F228" s="362" t="s">
        <v>640</v>
      </c>
      <c r="G228" s="159" t="s">
        <v>1479</v>
      </c>
      <c r="H228" s="217" t="s">
        <v>831</v>
      </c>
      <c r="I228" s="315" t="s">
        <v>1480</v>
      </c>
      <c r="J228" s="12"/>
      <c r="K228" s="13"/>
    </row>
    <row r="229" spans="3:11" ht="15">
      <c r="C229" s="169" t="s">
        <v>546</v>
      </c>
      <c r="D229" s="170" t="s">
        <v>643</v>
      </c>
      <c r="E229" s="170"/>
      <c r="F229" s="362" t="s">
        <v>640</v>
      </c>
      <c r="G229" s="159" t="s">
        <v>1478</v>
      </c>
      <c r="H229" s="217" t="s">
        <v>831</v>
      </c>
      <c r="I229" s="315" t="s">
        <v>1482</v>
      </c>
      <c r="J229" s="12"/>
      <c r="K229" s="13"/>
    </row>
    <row r="230" spans="3:11" ht="15">
      <c r="C230" s="315" t="s">
        <v>832</v>
      </c>
      <c r="D230" s="170"/>
      <c r="E230" s="170"/>
      <c r="F230" s="304" t="s">
        <v>1505</v>
      </c>
      <c r="G230" s="159" t="s">
        <v>1490</v>
      </c>
      <c r="H230" s="217" t="s">
        <v>831</v>
      </c>
      <c r="I230" s="315" t="s">
        <v>1492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1541</v>
      </c>
      <c r="E232" s="170"/>
      <c r="F232" s="364" t="s">
        <v>859</v>
      </c>
      <c r="G232" s="377" t="s">
        <v>962</v>
      </c>
      <c r="H232" s="383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1510</v>
      </c>
      <c r="G233" s="350" t="s">
        <v>1497</v>
      </c>
      <c r="H233" s="217" t="s">
        <v>334</v>
      </c>
      <c r="I233" s="315" t="s">
        <v>1498</v>
      </c>
      <c r="J233" s="12"/>
      <c r="K233" s="13"/>
    </row>
    <row r="234" spans="3:11" ht="15">
      <c r="C234" s="285" t="s">
        <v>1515</v>
      </c>
      <c r="D234" s="284" t="s">
        <v>1514</v>
      </c>
      <c r="E234" s="12"/>
      <c r="F234" s="250" t="s">
        <v>313</v>
      </c>
      <c r="G234" s="193" t="s">
        <v>1513</v>
      </c>
      <c r="H234" s="217" t="s">
        <v>831</v>
      </c>
      <c r="I234" s="315" t="s">
        <v>1501</v>
      </c>
      <c r="J234" s="12"/>
      <c r="K234" s="13"/>
    </row>
    <row r="235" spans="3:11" ht="15">
      <c r="C235" s="315" t="s">
        <v>829</v>
      </c>
      <c r="D235" s="304" t="s">
        <v>1569</v>
      </c>
      <c r="E235" s="170"/>
      <c r="F235" s="364" t="s">
        <v>1190</v>
      </c>
      <c r="G235" s="377" t="s">
        <v>1156</v>
      </c>
      <c r="H235" s="383" t="s">
        <v>831</v>
      </c>
      <c r="I235" s="315" t="s">
        <v>1157</v>
      </c>
      <c r="J235" s="170"/>
      <c r="K235" s="169"/>
    </row>
    <row r="236" spans="3:11" ht="15.6">
      <c r="C236" s="315" t="s">
        <v>1545</v>
      </c>
      <c r="D236" s="304" t="s">
        <v>1544</v>
      </c>
      <c r="E236" s="170"/>
      <c r="F236" s="362" t="s">
        <v>1543</v>
      </c>
      <c r="G236" s="423" t="s">
        <v>1519</v>
      </c>
      <c r="H236" s="424" t="s">
        <v>851</v>
      </c>
      <c r="I236" s="421" t="s">
        <v>1520</v>
      </c>
      <c r="J236" s="12"/>
      <c r="K236" s="13"/>
    </row>
    <row r="237" spans="3:11" ht="15">
      <c r="C237" s="421" t="s">
        <v>832</v>
      </c>
      <c r="D237" s="422" t="s">
        <v>1559</v>
      </c>
      <c r="E237" s="170"/>
      <c r="F237" s="362" t="s">
        <v>1543</v>
      </c>
      <c r="G237" s="423" t="s">
        <v>1526</v>
      </c>
      <c r="H237" s="424" t="s">
        <v>831</v>
      </c>
      <c r="I237" s="421" t="s">
        <v>1529</v>
      </c>
      <c r="J237" s="12"/>
      <c r="K237" s="13"/>
    </row>
    <row r="238" spans="3:11" ht="15">
      <c r="C238" s="421" t="s">
        <v>832</v>
      </c>
      <c r="D238" s="422" t="s">
        <v>1562</v>
      </c>
      <c r="E238" s="170"/>
      <c r="F238" s="250" t="s">
        <v>313</v>
      </c>
      <c r="G238" s="423" t="s">
        <v>1525</v>
      </c>
      <c r="H238" s="424" t="s">
        <v>831</v>
      </c>
      <c r="I238" s="421" t="s">
        <v>1528</v>
      </c>
      <c r="J238" s="12"/>
      <c r="K238" s="13"/>
    </row>
    <row r="239" spans="3:11" ht="15">
      <c r="C239" s="285" t="s">
        <v>1578</v>
      </c>
      <c r="D239" s="284" t="s">
        <v>1577</v>
      </c>
      <c r="E239" s="12"/>
      <c r="F239" s="364" t="s">
        <v>1190</v>
      </c>
      <c r="G239" s="377" t="s">
        <v>1554</v>
      </c>
      <c r="H239" s="383" t="s">
        <v>1204</v>
      </c>
      <c r="I239" s="315" t="s">
        <v>1555</v>
      </c>
      <c r="J239" s="12"/>
      <c r="K239" s="13"/>
    </row>
    <row r="240" spans="3:11" ht="15">
      <c r="C240" s="285" t="s">
        <v>923</v>
      </c>
      <c r="D240" s="284" t="s">
        <v>1579</v>
      </c>
      <c r="E240" s="12"/>
      <c r="F240" s="250" t="s">
        <v>515</v>
      </c>
      <c r="G240" s="350" t="s">
        <v>1556</v>
      </c>
      <c r="H240" s="217" t="s">
        <v>1204</v>
      </c>
      <c r="I240" s="315" t="s">
        <v>1557</v>
      </c>
      <c r="J240" s="12"/>
      <c r="K240" s="13"/>
    </row>
    <row r="241" spans="3:11" ht="15">
      <c r="C241" s="285" t="s">
        <v>1582</v>
      </c>
      <c r="D241" s="284" t="s">
        <v>1581</v>
      </c>
      <c r="E241" s="12"/>
      <c r="F241" s="250" t="s">
        <v>313</v>
      </c>
      <c r="G241" s="159" t="s">
        <v>1550</v>
      </c>
      <c r="H241" s="217" t="s">
        <v>1439</v>
      </c>
      <c r="I241" s="315" t="s">
        <v>1552</v>
      </c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1220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 ht="15">
      <c r="B42" s="242">
        <v>2</v>
      </c>
      <c r="C42" s="347" t="s">
        <v>1222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1223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1247</v>
      </c>
      <c r="G43" s="348">
        <v>2019</v>
      </c>
      <c r="H43" s="369" t="s">
        <v>930</v>
      </c>
      <c r="I43" s="367" t="s">
        <v>1249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1204</v>
      </c>
      <c r="I44" s="367" t="s">
        <v>1211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1277</v>
      </c>
      <c r="G45" s="348">
        <v>2020</v>
      </c>
      <c r="H45" s="366" t="s">
        <v>851</v>
      </c>
      <c r="I45" s="367" t="s">
        <v>1279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1255</v>
      </c>
      <c r="G46" s="348">
        <v>2019</v>
      </c>
      <c r="H46" s="366" t="s">
        <v>831</v>
      </c>
      <c r="I46" s="367" t="s">
        <v>1218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1298</v>
      </c>
      <c r="G47" s="348">
        <v>2020</v>
      </c>
      <c r="H47" s="366" t="s">
        <v>851</v>
      </c>
      <c r="I47" s="367" t="s">
        <v>1262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1320</v>
      </c>
      <c r="G48" s="348">
        <v>2020</v>
      </c>
      <c r="H48" s="366" t="s">
        <v>326</v>
      </c>
      <c r="I48" s="352" t="s">
        <v>1321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1360</v>
      </c>
      <c r="G49" s="382">
        <v>2019</v>
      </c>
      <c r="H49" s="383" t="s">
        <v>831</v>
      </c>
      <c r="I49" s="384" t="s">
        <v>1292</v>
      </c>
      <c r="J49" s="378">
        <v>44312</v>
      </c>
      <c r="K49" s="385" t="s">
        <v>1402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1457</v>
      </c>
      <c r="G50" s="390">
        <v>2019</v>
      </c>
      <c r="H50" s="392" t="s">
        <v>831</v>
      </c>
      <c r="I50" s="388" t="s">
        <v>1458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1493</v>
      </c>
      <c r="G51" s="382">
        <v>2019</v>
      </c>
      <c r="H51" s="383" t="s">
        <v>831</v>
      </c>
      <c r="I51" s="384" t="s">
        <v>1494</v>
      </c>
      <c r="J51" s="378">
        <v>44431</v>
      </c>
      <c r="K51" s="385" t="s">
        <v>1523</v>
      </c>
    </row>
    <row r="52" spans="2:11" ht="15">
      <c r="B52" s="242">
        <v>12</v>
      </c>
      <c r="C52" s="347" t="s">
        <v>1527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1337</v>
      </c>
      <c r="G53" s="408">
        <v>2021</v>
      </c>
      <c r="H53" s="411" t="s">
        <v>831</v>
      </c>
      <c r="I53" s="407" t="s">
        <v>1334</v>
      </c>
      <c r="J53" s="353">
        <v>44442</v>
      </c>
      <c r="K53" s="412"/>
    </row>
    <row r="54" spans="2:11" ht="15">
      <c r="B54" s="242">
        <v>14</v>
      </c>
      <c r="C54" s="367" t="s">
        <v>1539</v>
      </c>
      <c r="D54" s="348">
        <v>1</v>
      </c>
      <c r="E54" s="351" t="s">
        <v>313</v>
      </c>
      <c r="F54" s="410" t="s">
        <v>1521</v>
      </c>
      <c r="G54" s="409">
        <v>2016</v>
      </c>
      <c r="H54" s="411" t="s">
        <v>851</v>
      </c>
      <c r="I54" s="407" t="s">
        <v>1522</v>
      </c>
      <c r="J54" s="353">
        <v>44449</v>
      </c>
      <c r="K54" s="352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1196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5" t="s">
        <v>368</v>
      </c>
      <c r="B1" s="436"/>
      <c r="C1" s="436"/>
      <c r="D1" s="436"/>
      <c r="E1" s="437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38" t="s">
        <v>453</v>
      </c>
      <c r="E2" s="438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39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0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0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0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0"/>
      <c r="B8" s="70">
        <v>21</v>
      </c>
      <c r="C8" s="74" t="s">
        <v>1331</v>
      </c>
      <c r="D8" s="75">
        <v>18000</v>
      </c>
      <c r="E8" s="76" t="s">
        <v>219</v>
      </c>
    </row>
    <row r="9" spans="1:20" ht="16.5" customHeight="1">
      <c r="A9" s="440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0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0"/>
      <c r="B11" s="70">
        <v>35</v>
      </c>
      <c r="C11" s="83" t="s">
        <v>1336</v>
      </c>
      <c r="D11" s="84">
        <v>18000</v>
      </c>
      <c r="E11" s="85" t="s">
        <v>222</v>
      </c>
    </row>
    <row r="12" spans="1:20" ht="16.5" customHeight="1">
      <c r="A12" s="440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0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0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0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0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0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0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0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0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0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0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0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1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0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0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0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1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39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0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0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0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0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0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0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0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0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0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0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0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0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1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39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0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0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0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0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0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0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0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0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0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0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1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39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0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0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0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0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0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0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0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0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1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0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0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0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0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0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0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0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0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0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0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0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0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0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0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0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0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1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0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0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0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0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0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0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0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0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0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0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0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0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1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2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3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3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3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3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3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3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3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3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3"/>
      <c r="B104" s="70">
        <v>95</v>
      </c>
      <c r="C104" s="142" t="s">
        <v>1335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4" t="s">
        <v>603</v>
      </c>
      <c r="B105" s="445"/>
      <c r="C105" s="446"/>
      <c r="D105" s="433">
        <f>SUM(D4:D104)</f>
        <v>1832000</v>
      </c>
      <c r="E105" s="434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2021-10-05T05:11:59Z</dcterms:modified>
  <cp:version>1000.0100.01</cp:version>
</cp:coreProperties>
</file>